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ydelgado_mcj_go_cr/Documents/2023/INFORMES/Liquidaciones presupuestarias/"/>
    </mc:Choice>
  </mc:AlternateContent>
  <xr:revisionPtr revIDLastSave="0" documentId="11_9B38B27DD3E5F059BCC88B81090A9DF5DB049BBE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13 MCJ" sheetId="1" r:id="rId1"/>
    <sheet name="POR PROGRAMA" sheetId="2" r:id="rId2"/>
    <sheet name="RESUMEN " sheetId="4" r:id="rId3"/>
    <sheet name="Hoja1" sheetId="5" state="hidden" r:id="rId4"/>
  </sheets>
  <definedNames>
    <definedName name="_xlnm._FilterDatabase" localSheetId="3" hidden="1">Hoja1!$A$1:$F$22</definedName>
    <definedName name="_xlnm._FilterDatabase" localSheetId="1" hidden="1">'POR PROGRAMA'!$A$5:$Q$2018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8" i="5"/>
  <c r="F6" i="5"/>
  <c r="F20" i="5"/>
  <c r="F10" i="5"/>
  <c r="F19" i="5"/>
  <c r="F12" i="5"/>
  <c r="F9" i="5"/>
  <c r="F3" i="5"/>
  <c r="F5" i="5"/>
  <c r="F22" i="5"/>
  <c r="F2" i="5"/>
  <c r="F17" i="5"/>
  <c r="E8" i="5"/>
  <c r="E18" i="5"/>
  <c r="F18" i="5" s="1"/>
  <c r="E7" i="5"/>
  <c r="F7" i="5" s="1"/>
  <c r="E14" i="5"/>
  <c r="F14" i="5" s="1"/>
  <c r="E15" i="5"/>
  <c r="F15" i="5" s="1"/>
  <c r="E6" i="5"/>
  <c r="E20" i="5"/>
  <c r="E10" i="5"/>
  <c r="E19" i="5"/>
  <c r="E12" i="5"/>
  <c r="E9" i="5"/>
  <c r="E3" i="5"/>
  <c r="E5" i="5"/>
  <c r="E4" i="5"/>
  <c r="F4" i="5" s="1"/>
  <c r="E16" i="5"/>
  <c r="F16" i="5" s="1"/>
  <c r="E13" i="5"/>
  <c r="F13" i="5" s="1"/>
  <c r="E21" i="5"/>
  <c r="F21" i="5" s="1"/>
  <c r="E22" i="5"/>
  <c r="E2" i="5"/>
  <c r="E17" i="5"/>
  <c r="E11" i="5"/>
  <c r="C10" i="2"/>
  <c r="C6" i="2" l="1"/>
  <c r="C7" i="2"/>
  <c r="C8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6" i="2"/>
  <c r="M6" i="1" l="1"/>
</calcChain>
</file>

<file path=xl/sharedStrings.xml><?xml version="1.0" encoding="utf-8"?>
<sst xmlns="http://schemas.openxmlformats.org/spreadsheetml/2006/main" count="10982" uniqueCount="759">
  <si>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</si>
  <si>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</si>
  <si>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</si>
  <si>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</si>
  <si>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</si>
  <si>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</si>
  <si>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</si>
  <si>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</si>
  <si>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</si>
  <si>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</si>
  <si>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</si>
  <si>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</si>
  <si>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</si>
  <si>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</si>
  <si>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</si>
  <si>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</si>
  <si>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</si>
  <si>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</si>
  <si>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</si>
  <si>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</si>
  <si>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</si>
  <si>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</si>
  <si>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</si>
  <si>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</si>
  <si>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</si>
  <si>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</si>
  <si>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</si>
  <si>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</si>
  <si>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</si>
  <si>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</si>
  <si>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</si>
  <si>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</si>
  <si>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</si>
  <si>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</si>
  <si>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</si>
  <si>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</si>
  <si>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</si>
  <si>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</si>
  <si>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</si>
  <si>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</si>
  <si>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</si>
  <si>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</si>
  <si>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</si>
  <si>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</si>
  <si>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</si>
  <si>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</si>
  <si>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</si>
  <si>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</si>
  <si>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</si>
  <si>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</si>
  <si>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</si>
  <si>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</si>
  <si>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</si>
  <si>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</si>
  <si>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</si>
  <si>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</si>
  <si>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</si>
  <si>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</si>
  <si>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</si>
  <si>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</si>
  <si>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</si>
  <si>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</si>
  <si>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</si>
  <si>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</si>
  <si>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</si>
  <si>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</si>
  <si>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</si>
  <si>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</si>
  <si>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</si>
  <si>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</si>
  <si>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</si>
  <si>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</si>
  <si>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</si>
  <si>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</si>
  <si>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</si>
  <si>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</si>
  <si>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</si>
  <si>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</si>
  <si>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</si>
  <si>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</si>
  <si>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</si>
  <si>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</si>
  <si>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</si>
  <si>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</si>
  <si>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</si>
  <si>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</si>
  <si>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</si>
  <si>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</si>
  <si>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</si>
  <si>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</si>
  <si>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</si>
  <si>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</si>
  <si>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</si>
  <si>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</si>
  <si>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</si>
  <si>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</si>
  <si>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</si>
  <si>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</si>
  <si>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</si>
  <si>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</si>
  <si>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</si>
  <si>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</si>
  <si>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</si>
  <si>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</si>
  <si>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</si>
  <si>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</si>
  <si>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</si>
  <si>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</si>
  <si>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</si>
  <si>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</si>
  <si>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</si>
  <si>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</si>
  <si>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</si>
  <si>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</si>
  <si>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</si>
  <si>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</si>
  <si>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</si>
  <si>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</si>
  <si>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</si>
  <si>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</si>
  <si>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</si>
  <si>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</si>
  <si>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</si>
  <si>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</si>
  <si>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</si>
  <si>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</si>
  <si>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</si>
  <si>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</si>
  <si>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</si>
  <si>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</si>
  <si>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</si>
  <si>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</si>
  <si>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</si>
  <si>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</si>
  <si>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</si>
  <si>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</si>
  <si>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</si>
  <si>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</si>
  <si>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</si>
  <si>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</si>
  <si>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</si>
  <si>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</si>
  <si>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</si>
  <si>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</si>
  <si>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</si>
  <si>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</si>
  <si>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</si>
  <si>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</si>
  <si>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</si>
  <si>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</si>
  <si>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</si>
  <si>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</si>
  <si>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</si>
  <si>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</si>
  <si>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</si>
  <si>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</si>
  <si>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</si>
  <si>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</si>
  <si>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</si>
  <si>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</si>
  <si>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</si>
  <si>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</si>
  <si>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</si>
  <si>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</si>
  <si>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</si>
  <si>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</si>
  <si>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</si>
  <si>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</si>
  <si>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</si>
  <si>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</si>
  <si>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</si>
  <si>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</si>
  <si>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</si>
  <si>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</si>
  <si>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</si>
  <si>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</si>
  <si>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</si>
  <si>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</si>
  <si>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</si>
  <si>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</si>
  <si>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</si>
  <si>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</si>
  <si>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</si>
  <si>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</si>
  <si>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</si>
  <si>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</si>
  <si>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</si>
  <si>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</si>
  <si>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</si>
  <si>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</si>
  <si>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</si>
  <si>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</si>
  <si>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</si>
  <si>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</si>
  <si>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</si>
  <si>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</si>
  <si>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</si>
  <si>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</si>
  <si>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</si>
  <si>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</si>
  <si>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</si>
  <si>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</si>
  <si>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</si>
  <si>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</si>
  <si>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</si>
  <si>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</si>
  <si>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</si>
  <si>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</si>
  <si>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</si>
  <si>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</si>
  <si>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</si>
  <si>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</si>
  <si>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</si>
  <si>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</si>
  <si>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</si>
  <si>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</si>
  <si>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</si>
  <si>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</si>
  <si>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</si>
  <si>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</si>
  <si>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</si>
  <si>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</si>
  <si>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</si>
  <si>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</si>
  <si>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</si>
  <si>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</si>
  <si>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</si>
  <si>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</si>
  <si>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</si>
  <si>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</si>
  <si>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</si>
  <si>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</si>
  <si>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</si>
  <si>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</si>
  <si>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</si>
  <si>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</si>
  <si>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</si>
  <si>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</si>
  <si>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</si>
  <si>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</si>
  <si>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</si>
  <si>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</si>
  <si>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</si>
  <si>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</si>
  <si>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</si>
  <si>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</si>
  <si>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</si>
  <si>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</si>
  <si>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</si>
  <si>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</si>
  <si>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</si>
  <si>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</si>
  <si>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</si>
  <si>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</si>
  <si>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</si>
  <si>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</si>
  <si>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</si>
  <si>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</si>
  <si>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</si>
  <si>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</si>
  <si>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</si>
  <si>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</si>
  <si>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</si>
  <si>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</si>
  <si>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</si>
  <si>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</si>
  <si>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</si>
  <si>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</si>
  <si>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</si>
  <si>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</si>
  <si>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</si>
  <si>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</si>
  <si>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</si>
  <si>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</si>
  <si>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</si>
  <si>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</si>
  <si>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</si>
  <si>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</si>
  <si>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</si>
  <si>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</si>
  <si>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</si>
  <si>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</si>
  <si>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</si>
  <si>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</si>
  <si>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</si>
  <si>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</si>
  <si>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</si>
  <si>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</si>
  <si>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</si>
  <si>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</si>
  <si>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</si>
  <si>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</si>
  <si>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</si>
  <si>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</si>
  <si>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</si>
  <si>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</si>
  <si>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</si>
  <si>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</si>
  <si>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</si>
  <si>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</si>
  <si>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</si>
  <si>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</si>
  <si>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</si>
  <si>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</si>
  <si>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</si>
  <si>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</si>
  <si>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</si>
  <si>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</si>
  <si>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</si>
  <si>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</si>
  <si>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</si>
  <si>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</si>
  <si>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</si>
  <si>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</si>
  <si>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</si>
  <si>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</si>
  <si>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</si>
  <si>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</si>
  <si>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</si>
  <si>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</si>
  <si>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</si>
  <si>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</si>
  <si>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</si>
  <si>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</si>
  <si>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</si>
  <si>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</si>
  <si>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</si>
  <si>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</si>
  <si>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</si>
  <si>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</si>
  <si>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</si>
  <si>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</si>
  <si>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</si>
  <si>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</si>
  <si>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</si>
  <si>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</si>
  <si>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</si>
  <si>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</si>
  <si>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</si>
  <si>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</si>
  <si>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</si>
  <si>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</si>
  <si>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</si>
  <si>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</si>
  <si>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</si>
  <si>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</si>
  <si>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</si>
  <si>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</si>
  <si>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</si>
  <si>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</si>
  <si>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</si>
  <si>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</si>
  <si>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</si>
  <si>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</si>
  <si>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</si>
  <si>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</si>
  <si>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</si>
  <si>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</si>
  <si>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</si>
  <si>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</si>
  <si>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</si>
  <si>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</si>
  <si>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</si>
  <si>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</si>
  <si>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</si>
  <si>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</si>
  <si>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</si>
  <si>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</si>
  <si>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</si>
  <si>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</si>
  <si>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</si>
  <si>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</si>
  <si>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</si>
  <si>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</si>
  <si>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</si>
  <si>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</si>
  <si>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</si>
  <si>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</si>
  <si>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</si>
  <si>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</si>
  <si>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</si>
  <si>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</si>
  <si>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</si>
  <si>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</si>
  <si>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</si>
  <si>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</si>
  <si>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</si>
  <si>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</si>
  <si>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</si>
  <si>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</si>
  <si>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</si>
  <si>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</si>
  <si>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</si>
  <si>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</si>
  <si>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</si>
  <si>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</si>
  <si>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</si>
  <si>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</si>
  <si>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</si>
  <si>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</si>
  <si>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</si>
  <si>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</si>
  <si>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</si>
  <si>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</si>
  <si>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</si>
  <si>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</si>
  <si>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</si>
  <si>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</si>
  <si>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</si>
  <si>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</si>
  <si>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</si>
  <si>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</si>
  <si>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</si>
  <si>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</si>
  <si>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</si>
  <si>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</si>
  <si>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</si>
  <si>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</si>
  <si>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</si>
  <si>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</si>
  <si>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</si>
  <si>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</si>
  <si>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</si>
  <si>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</si>
  <si>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</si>
  <si>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</si>
  <si>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</si>
  <si>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</si>
  <si>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</si>
  <si>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</si>
  <si>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</si>
  <si>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</si>
  <si>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</si>
  <si>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</si>
  <si>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</si>
  <si>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</si>
  <si>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</si>
  <si>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</si>
  <si>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</si>
  <si>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</si>
  <si>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</si>
  <si>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</si>
  <si>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</si>
  <si>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</si>
  <si>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</si>
  <si>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</si>
  <si>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</si>
  <si>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</si>
  <si>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</si>
  <si>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</si>
  <si>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</si>
  <si>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</si>
  <si>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</si>
  <si>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</si>
  <si>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</si>
  <si>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</si>
  <si>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</si>
  <si>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</si>
  <si>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</si>
  <si>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</si>
  <si>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</si>
  <si>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</si>
  <si>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</si>
  <si>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</si>
  <si>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</si>
  <si>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</si>
  <si>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</si>
  <si>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</si>
  <si>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</si>
  <si>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</si>
  <si>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</si>
  <si>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</si>
  <si>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</si>
  <si>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</si>
  <si>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</si>
  <si>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</si>
  <si>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</si>
  <si>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</si>
  <si>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</si>
  <si>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</si>
  <si>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</si>
  <si>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</si>
  <si>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</si>
  <si>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</si>
  <si>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</si>
  <si>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</si>
  <si>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</si>
  <si>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</si>
  <si>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</si>
  <si>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</si>
  <si>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</si>
  <si>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</si>
  <si>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</si>
  <si>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</si>
  <si>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</si>
  <si>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</si>
  <si>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</si>
  <si>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</si>
  <si>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</si>
  <si>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</si>
  <si>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</si>
  <si>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</si>
  <si>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</si>
  <si>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</si>
  <si>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</si>
  <si>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</si>
  <si>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</si>
  <si>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</si>
  <si>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</si>
  <si>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</si>
  <si>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</si>
  <si>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</si>
  <si>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</si>
  <si>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</si>
  <si>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</si>
  <si>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</si>
  <si>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</si>
  <si>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</si>
  <si>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</si>
  <si>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</si>
  <si>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</si>
  <si>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</si>
  <si>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</si>
  <si>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</si>
  <si>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</si>
  <si>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</si>
  <si>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</si>
  <si>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</si>
  <si>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</si>
  <si>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</si>
  <si>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</si>
  <si>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</si>
  <si>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</si>
  <si>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</si>
  <si>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</si>
  <si>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</si>
  <si>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</si>
  <si>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</si>
  <si>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</si>
  <si>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</si>
  <si>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</si>
  <si>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</si>
  <si>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</si>
  <si>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</si>
  <si>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</si>
  <si>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</si>
  <si>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</si>
  <si>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</si>
  <si>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</si>
  <si>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</si>
  <si>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</si>
  <si>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</si>
  <si>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</si>
  <si>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</si>
  <si>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</si>
  <si>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</si>
  <si>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</si>
  <si>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</si>
  <si>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</si>
  <si>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</si>
  <si>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</si>
  <si>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</si>
  <si>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</si>
  <si>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</si>
  <si>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</si>
  <si>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</si>
  <si>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</si>
  <si>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</si>
  <si>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</si>
  <si>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</si>
  <si>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</si>
  <si>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</si>
  <si>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</si>
  <si>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</si>
  <si>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</si>
  <si>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</si>
  <si>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</si>
  <si>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</si>
  <si>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</si>
  <si>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</si>
  <si>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</si>
  <si>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</si>
  <si>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</si>
  <si>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</si>
  <si>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</si>
  <si>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</si>
  <si>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</si>
  <si>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</si>
  <si>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</si>
  <si>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</si>
  <si>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</si>
  <si>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</si>
  <si>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</si>
  <si>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</si>
  <si>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</si>
  <si>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</si>
  <si>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</si>
  <si>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</si>
  <si>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</si>
  <si>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</si>
  <si>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</si>
  <si>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</si>
  <si>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</si>
  <si>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</si>
  <si>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</si>
  <si>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</si>
  <si>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</si>
  <si>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</si>
  <si>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</si>
  <si>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</si>
  <si>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</si>
  <si>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</si>
  <si>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</si>
  <si>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</si>
  <si>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</si>
  <si>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</si>
  <si>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</si>
  <si>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</si>
  <si>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</si>
  <si>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</si>
  <si>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</si>
  <si>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</si>
  <si>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</si>
  <si>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</si>
  <si>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</si>
  <si>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</si>
  <si>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</si>
  <si>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</si>
  <si>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</si>
  <si>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</si>
  <si>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</si>
  <si>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</si>
  <si>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</si>
  <si>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</si>
  <si>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</si>
  <si>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</si>
  <si>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</si>
  <si>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</si>
  <si>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</si>
  <si>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</si>
  <si>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</si>
  <si>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</si>
  <si>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</si>
  <si>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</si>
  <si>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</si>
  <si>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</si>
  <si>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</si>
  <si>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</si>
  <si>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</si>
  <si>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</si>
  <si>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</si>
  <si>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</si>
  <si>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</si>
  <si>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</si>
  <si>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</si>
  <si>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</si>
  <si>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</si>
  <si>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</si>
  <si>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</si>
  <si>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</si>
  <si>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</si>
  <si>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</si>
  <si>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</si>
  <si>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</si>
  <si>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</si>
  <si>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</si>
  <si>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</si>
  <si>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</si>
  <si>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</si>
  <si>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</si>
  <si>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</si>
  <si>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</si>
  <si>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</si>
  <si>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</si>
  <si>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</si>
  <si>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</si>
  <si>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</si>
  <si>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</si>
  <si>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</si>
  <si>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</si>
  <si>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</si>
  <si>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</si>
  <si>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</si>
  <si>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</si>
  <si>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</si>
  <si>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</si>
  <si>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</si>
  <si>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</si>
  <si>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</si>
  <si>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</si>
  <si>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</si>
  <si>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</si>
  <si>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</si>
  <si>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</si>
  <si>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</si>
  <si>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</si>
  <si>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</si>
  <si>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</si>
  <si>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</si>
  <si>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</si>
  <si>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</si>
  <si>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</si>
  <si>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</si>
  <si>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</si>
  <si>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</si>
  <si>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</si>
  <si>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</si>
  <si>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</si>
  <si>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</si>
  <si>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</si>
  <si>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</si>
  <si>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</si>
  <si>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</si>
  <si>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</si>
  <si>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</si>
  <si>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</si>
  <si>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</si>
  <si>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</si>
  <si>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</si>
  <si>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</si>
  <si>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</si>
  <si>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</si>
  <si>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</si>
  <si>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</si>
  <si>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</si>
  <si>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</si>
  <si>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</si>
  <si>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</si>
  <si>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</si>
  <si>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</si>
  <si>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</si>
  <si>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</si>
  <si>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</si>
  <si>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</si>
  <si>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</si>
  <si>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</si>
  <si>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</si>
  <si>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</si>
  <si>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</si>
  <si>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</si>
  <si>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</si>
  <si>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</si>
  <si>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</si>
  <si>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</si>
  <si>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</si>
  <si>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</si>
  <si>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</si>
  <si>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</si>
  <si>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</si>
  <si>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Liquidación al 31 de julio de 2023</t>
  </si>
  <si>
    <t>Liquidación al 31 de Julio de 2023</t>
  </si>
  <si>
    <t>INFORME DE LIQUIDACIÓN GENERAL PROGRAMAS Y SUBPROGRAMAS JULIO 2023</t>
  </si>
  <si>
    <t>JULIO</t>
  </si>
  <si>
    <t>POR DEBAJO</t>
  </si>
  <si>
    <t>ES RECUPERABLE</t>
  </si>
  <si>
    <t>9 Pr / Sub</t>
  </si>
  <si>
    <t>DEBE ATENDERSE</t>
  </si>
  <si>
    <t>URGENTE</t>
  </si>
  <si>
    <t>2 Pr /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</si>
</sst>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10" fontId="2" fillId="3" borderId="2" xfId="2" applyNumberFormat="1" applyFont="1" applyFill="1" applyBorder="1"/>
    <xf numFmtId="0" fontId="0" fillId="0" borderId="0" xfId="0" pivotButton="1"/>
    <xf numFmtId="164" fontId="3" fillId="0" borderId="0" xfId="1" applyFont="1"/>
    <xf numFmtId="164" fontId="4" fillId="2" borderId="1" xfId="1" applyFont="1" applyFill="1" applyBorder="1" applyAlignment="1">
      <alignment vertical="center"/>
    </xf>
    <xf numFmtId="164" fontId="0" fillId="0" borderId="0" xfId="1" applyFont="1"/>
    <xf numFmtId="0" fontId="7" fillId="0" borderId="2" xfId="0" applyFont="1" applyBorder="1" applyAlignment="1">
      <alignment vertical="center"/>
    </xf>
    <xf numFmtId="0" fontId="9" fillId="0" borderId="0" xfId="0" applyFont="1"/>
    <xf numFmtId="10" fontId="9" fillId="0" borderId="0" xfId="2" applyNumberFormat="1" applyFont="1"/>
    <xf numFmtId="0" fontId="6" fillId="2" borderId="1" xfId="0" applyFont="1" applyFill="1" applyBorder="1"/>
    <xf numFmtId="10" fontId="6" fillId="2" borderId="1" xfId="2" applyNumberFormat="1" applyFont="1" applyFill="1" applyBorder="1" applyAlignment="1">
      <alignment vertical="center"/>
    </xf>
    <xf numFmtId="0" fontId="7" fillId="0" borderId="0" xfId="0" applyFont="1"/>
    <xf numFmtId="165" fontId="0" fillId="0" borderId="0" xfId="0" applyNumberFormat="1"/>
    <xf numFmtId="0" fontId="10" fillId="5" borderId="2" xfId="0" applyFont="1" applyFill="1" applyBorder="1" applyAlignment="1">
      <alignment vertical="top"/>
    </xf>
    <xf numFmtId="166" fontId="7" fillId="5" borderId="1" xfId="1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0" fontId="8" fillId="0" borderId="2" xfId="2" applyNumberFormat="1" applyFont="1" applyFill="1" applyBorder="1"/>
    <xf numFmtId="0" fontId="7" fillId="0" borderId="2" xfId="0" applyFont="1" applyBorder="1" applyAlignment="1">
      <alignment vertical="top"/>
    </xf>
    <xf numFmtId="0" fontId="10" fillId="3" borderId="2" xfId="0" applyFont="1" applyFill="1" applyBorder="1" applyAlignment="1">
      <alignment vertical="top"/>
    </xf>
    <xf numFmtId="10" fontId="8" fillId="3" borderId="2" xfId="2" applyNumberFormat="1" applyFont="1" applyFill="1" applyBorder="1"/>
    <xf numFmtId="166" fontId="9" fillId="0" borderId="0" xfId="1" applyNumberFormat="1" applyFont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66" fontId="10" fillId="3" borderId="2" xfId="1" applyNumberFormat="1" applyFont="1" applyFill="1" applyBorder="1" applyAlignment="1">
      <alignment horizontal="right" vertical="top"/>
    </xf>
    <xf numFmtId="166" fontId="7" fillId="0" borderId="2" xfId="1" applyNumberFormat="1" applyFont="1" applyBorder="1" applyAlignment="1">
      <alignment horizontal="right" vertical="top"/>
    </xf>
    <xf numFmtId="166" fontId="7" fillId="0" borderId="0" xfId="1" applyNumberFormat="1" applyFont="1" applyFill="1"/>
    <xf numFmtId="166" fontId="7" fillId="0" borderId="0" xfId="1" applyNumberFormat="1" applyFont="1"/>
    <xf numFmtId="0" fontId="12" fillId="0" borderId="6" xfId="0" applyFont="1" applyBorder="1"/>
    <xf numFmtId="165" fontId="12" fillId="0" borderId="7" xfId="0" applyNumberFormat="1" applyFont="1" applyBorder="1"/>
    <xf numFmtId="10" fontId="12" fillId="0" borderId="7" xfId="0" applyNumberFormat="1" applyFont="1" applyBorder="1"/>
    <xf numFmtId="0" fontId="12" fillId="0" borderId="8" xfId="0" applyFont="1" applyBorder="1"/>
    <xf numFmtId="165" fontId="12" fillId="0" borderId="9" xfId="0" applyNumberFormat="1" applyFont="1" applyBorder="1"/>
    <xf numFmtId="10" fontId="12" fillId="0" borderId="9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6" borderId="0" xfId="0" applyNumberFormat="1" applyFill="1"/>
    <xf numFmtId="10" fontId="0" fillId="7" borderId="0" xfId="0" applyNumberFormat="1" applyFill="1"/>
    <xf numFmtId="10" fontId="0" fillId="8" borderId="0" xfId="0" applyNumberFormat="1" applyFill="1"/>
    <xf numFmtId="0" fontId="11" fillId="0" borderId="0" xfId="0" applyFont="1"/>
    <xf numFmtId="165" fontId="11" fillId="0" borderId="0" xfId="0" applyNumberFormat="1" applyFont="1"/>
    <xf numFmtId="10" fontId="11" fillId="9" borderId="0" xfId="0" applyNumberFormat="1" applyFont="1" applyFill="1"/>
    <xf numFmtId="0" fontId="2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theme="7" tint="0.59999389629810485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123825</xdr:colOff>
      <xdr:row>3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9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214312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5700" cy="685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an Hernández" refreshedDate="45145.517580439817" createdVersion="5" refreshedVersion="5" minRefreshableVersion="3" recordCount="2013" xr:uid="{00000000-000A-0000-FFFF-FFFF0B000000}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3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1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2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166">
      <sharedItems containsSemiMixedTypes="0" containsString="0" containsNumber="1" containsInteger="1" minValue="0" maxValue="48807045414"/>
    </cacheField>
    <cacheField name="Presupuesto Actual" numFmtId="166">
      <sharedItems containsSemiMixedTypes="0" containsString="0" containsNumber="1" minValue="0" maxValue="48807045414"/>
    </cacheField>
    <cacheField name="Cuota Liberación" numFmtId="166">
      <sharedItems containsSemiMixedTypes="0" containsString="0" containsNumber="1" minValue="0" maxValue="41732818648.190002"/>
    </cacheField>
    <cacheField name="Solicitado" numFmtId="166">
      <sharedItems containsSemiMixedTypes="0" containsString="0" containsNumber="1" minValue="0" maxValue="489716046.33999997"/>
    </cacheField>
    <cacheField name="Comprometido" numFmtId="166">
      <sharedItems containsSemiMixedTypes="0" containsString="0" containsNumber="1" minValue="0" maxValue="2289412393.6700001"/>
    </cacheField>
    <cacheField name="Recepción Mercancía" numFmtId="166">
      <sharedItems containsSemiMixedTypes="0" containsString="0" containsNumber="1" minValue="0" maxValue="18172158.859999999"/>
    </cacheField>
    <cacheField name="Devengado" numFmtId="166">
      <sharedItems containsSemiMixedTypes="0" containsString="0" containsNumber="1" minValue="0" maxValue="20556239759.68"/>
    </cacheField>
    <cacheField name="Pagado" numFmtId="166">
      <sharedItems containsSemiMixedTypes="0" containsString="0" containsNumber="1" minValue="0" maxValue="19982482020.950001"/>
    </cacheField>
    <cacheField name="Disponible Presupuesto" numFmtId="166">
      <sharedItems containsSemiMixedTypes="0" containsString="0" containsNumber="1" minValue="0" maxValue="25453505055.450001"/>
    </cacheField>
    <cacheField name="Disponible Liberado" numFmtId="166">
      <sharedItems containsSemiMixedTypes="0" containsString="0" containsNumber="1" minValue="0" maxValue="18379278289.63999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8807045414"/>
    <n v="41732818648.190002"/>
    <n v="489716046.33999997"/>
    <n v="2289412393.6700001"/>
    <n v="18172158.859999999"/>
    <n v="20556239759.68"/>
    <n v="19982482020.950001"/>
    <n v="25453505055.450001"/>
    <n v="18379278289.639999"/>
    <n v="0.42117361510646922"/>
  </r>
  <r>
    <s v="21374900"/>
    <s v="Actividades Centrales"/>
    <x v="1"/>
    <s v="001"/>
    <x v="0"/>
    <s v=""/>
    <n v="10194440455"/>
    <n v="10033763839"/>
    <n v="8329800388.5"/>
    <n v="220276400.83000001"/>
    <n v="933123676.65999997"/>
    <n v="4500000"/>
    <n v="4451587403.6300001"/>
    <n v="4361818041.4700003"/>
    <n v="4424276357.8800001"/>
    <n v="2720312907.3800001"/>
    <n v="0.44366077127779607"/>
  </r>
  <r>
    <s v="21374900"/>
    <s v="Actividades Centrales"/>
    <x v="1"/>
    <s v="001"/>
    <x v="1"/>
    <s v="REMUNERACIONES"/>
    <n v="3844599529"/>
    <n v="3838599529"/>
    <n v="3756246655"/>
    <n v="0"/>
    <n v="344273680.88"/>
    <n v="0"/>
    <n v="1630250043.3299999"/>
    <n v="1630250043.3299999"/>
    <n v="1864075804.79"/>
    <n v="1781722930.79"/>
    <n v="0.42469917244915079"/>
  </r>
  <r>
    <s v="21374900"/>
    <s v="Actividades Centrales"/>
    <x v="1"/>
    <s v="001"/>
    <x v="2"/>
    <s v="REMUNERACIONES BASICAS"/>
    <n v="1302157104"/>
    <n v="1296157104"/>
    <n v="1258589104"/>
    <n v="0"/>
    <n v="0"/>
    <n v="0"/>
    <n v="659530362.98000002"/>
    <n v="659530362.98000002"/>
    <n v="636626741.01999998"/>
    <n v="599058741.01999998"/>
    <n v="0.50883520288139394"/>
  </r>
  <r>
    <s v="21374900"/>
    <s v="Actividades Centrales"/>
    <x v="1"/>
    <s v="001"/>
    <x v="3"/>
    <s v="SUELDOS PARA CARGOS FIJOS"/>
    <n v="1287157104"/>
    <n v="1281157104"/>
    <n v="1243589104"/>
    <n v="0"/>
    <n v="0"/>
    <n v="0"/>
    <n v="652342941.30999994"/>
    <n v="652342941.30999994"/>
    <n v="628814162.69000006"/>
    <n v="591246162.69000006"/>
    <n v="0.50918262816735704"/>
  </r>
  <r>
    <s v="21374900"/>
    <s v="Actividades Centrales"/>
    <x v="1"/>
    <s v="001"/>
    <x v="4"/>
    <s v="SUPLENCIAS"/>
    <n v="15000000"/>
    <n v="15000000"/>
    <n v="15000000"/>
    <n v="0"/>
    <n v="0"/>
    <n v="0"/>
    <n v="7187421.6699999999"/>
    <n v="7187421.6699999999"/>
    <n v="7812578.3300000001"/>
    <n v="7812578.3300000001"/>
    <n v="0.47916144466666666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13780153.92"/>
    <n v="13780153.92"/>
    <n v="41219846.079999998"/>
    <n v="41219846.079999998"/>
    <n v="0.25054825309090911"/>
  </r>
  <r>
    <s v="21374900"/>
    <s v="Actividades Centrales"/>
    <x v="1"/>
    <s v="001"/>
    <x v="6"/>
    <s v="TIEMPO EXTRAORDINARIO"/>
    <n v="55000000"/>
    <n v="55000000"/>
    <n v="55000000"/>
    <n v="0"/>
    <n v="0"/>
    <n v="0"/>
    <n v="13780153.92"/>
    <n v="13780153.92"/>
    <n v="41219846.079999998"/>
    <n v="41219846.079999998"/>
    <n v="0.25054825309090911"/>
  </r>
  <r>
    <s v="21374900"/>
    <s v="Actividades Centrales"/>
    <x v="1"/>
    <s v="001"/>
    <x v="7"/>
    <s v="INCENTIVOS SALARIALES"/>
    <n v="1827937390"/>
    <n v="1827937390"/>
    <n v="1794949649"/>
    <n v="0"/>
    <n v="0"/>
    <n v="0"/>
    <n v="653505305.30999994"/>
    <n v="653505305.30999994"/>
    <n v="1174432084.6900001"/>
    <n v="1141444343.6900001"/>
    <n v="0.35750967669084111"/>
  </r>
  <r>
    <s v="21374900"/>
    <s v="Actividades Centrales"/>
    <x v="1"/>
    <s v="001"/>
    <x v="8"/>
    <s v="RETRIBUCION POR AÑOS SERVIDOS"/>
    <n v="473800000"/>
    <n v="473800000"/>
    <n v="462376028"/>
    <n v="0"/>
    <n v="0"/>
    <n v="0"/>
    <n v="192105620.12"/>
    <n v="192105620.12"/>
    <n v="281694379.88"/>
    <n v="270270407.88"/>
    <n v="0.40545719738286196"/>
  </r>
  <r>
    <s v="21374900"/>
    <s v="Actividades Centrales"/>
    <x v="1"/>
    <s v="001"/>
    <x v="9"/>
    <s v="RESTRICCION AL EJERCICIO LIBERAL DE LA PROFESION"/>
    <n v="588586508"/>
    <n v="588586508"/>
    <n v="576039615"/>
    <n v="0"/>
    <n v="0"/>
    <n v="0"/>
    <n v="240722760.96000001"/>
    <n v="240722760.96000001"/>
    <n v="347863747.04000002"/>
    <n v="335316854.04000002"/>
    <n v="0.4089845038717741"/>
  </r>
  <r>
    <s v="21374900"/>
    <s v="Actividades Centrales"/>
    <x v="1"/>
    <s v="001"/>
    <x v="10"/>
    <s v="DECIMOTERCER MES"/>
    <n v="272377497"/>
    <n v="272377497"/>
    <n v="267381558"/>
    <n v="0"/>
    <n v="0"/>
    <n v="0"/>
    <n v="0"/>
    <n v="0"/>
    <n v="272377497"/>
    <n v="267381558"/>
    <n v="0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6700000"/>
    <n v="122679063"/>
    <n v="0"/>
    <n v="0"/>
    <n v="0"/>
    <n v="59483690.780000001"/>
    <n v="59483690.780000001"/>
    <n v="67216309.219999999"/>
    <n v="63195372.219999999"/>
    <n v="0.46948453654301503"/>
  </r>
  <r>
    <s v="21374900"/>
    <s v="Actividades Centrales"/>
    <x v="1"/>
    <s v="001"/>
    <x v="13"/>
    <s v="CONTRIB. PATRONALES AL DES. Y LA SEGURIDAD SOCIAL"/>
    <n v="284769908"/>
    <n v="284769908"/>
    <n v="278922321"/>
    <n v="0"/>
    <n v="146699702"/>
    <n v="0"/>
    <n v="132222619"/>
    <n v="132222619"/>
    <n v="5847587"/>
    <n v="0"/>
    <n v="0.46431387336052377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70166323"/>
    <n v="264618612"/>
    <n v="0"/>
    <n v="139171493"/>
    <n v="0"/>
    <n v="125447119"/>
    <n v="125447119"/>
    <n v="5547711"/>
    <n v="0"/>
    <n v="0.46433292501819334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603585"/>
    <n v="14303709"/>
    <n v="0"/>
    <n v="7528209"/>
    <n v="0"/>
    <n v="6775500"/>
    <n v="6775500"/>
    <n v="299876"/>
    <n v="0"/>
    <n v="0.46396141769298427"/>
  </r>
  <r>
    <s v="21374900"/>
    <s v="Actividades Centrales"/>
    <x v="1"/>
    <s v="001"/>
    <x v="16"/>
    <s v="CONTRIB PATRONALES A FOND PENS Y OTROS FOND CAPIT."/>
    <n v="374735127"/>
    <n v="374735127"/>
    <n v="368785581"/>
    <n v="0"/>
    <n v="197573978.88"/>
    <n v="0"/>
    <n v="171211602.12"/>
    <n v="171211602.12"/>
    <n v="5949546"/>
    <n v="0"/>
    <n v="0.45688698438991016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8302862"/>
    <n v="155052203"/>
    <n v="0"/>
    <n v="82153260"/>
    <n v="0"/>
    <n v="72898943"/>
    <n v="72898943"/>
    <n v="3250659"/>
    <n v="0"/>
    <n v="0.46050300088699597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7621510"/>
    <n v="85822252"/>
    <n v="0"/>
    <n v="45169409"/>
    <n v="0"/>
    <n v="40652843"/>
    <n v="40652843"/>
    <n v="1799258"/>
    <n v="0"/>
    <n v="0.46395962589551354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3810755"/>
    <n v="42911126"/>
    <n v="0"/>
    <n v="22584666"/>
    <n v="0"/>
    <n v="20326460"/>
    <n v="20326460"/>
    <n v="899629"/>
    <n v="0"/>
    <n v="0.46396050467516481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47666643.880000003"/>
    <n v="0"/>
    <n v="37333356.119999997"/>
    <n v="37333356.119999997"/>
    <n v="0"/>
    <n v="0"/>
    <n v="0.43921595435294114"/>
  </r>
  <r>
    <s v="21374900"/>
    <s v="Actividades Centrales"/>
    <x v="1"/>
    <s v="001"/>
    <x v="21"/>
    <s v="SERVICIOS"/>
    <n v="1724719483"/>
    <n v="1573235786"/>
    <n v="1191230314.8800001"/>
    <n v="89093086.780000001"/>
    <n v="366554572.72000003"/>
    <n v="4500000"/>
    <n v="541865414.03999996"/>
    <n v="469056051.88"/>
    <n v="571222712.46000004"/>
    <n v="189217241.34"/>
    <n v="0.34442733814090848"/>
  </r>
  <r>
    <s v="21374900"/>
    <s v="Actividades Centrales"/>
    <x v="1"/>
    <s v="001"/>
    <x v="22"/>
    <s v="ALQUILERES"/>
    <n v="52000000"/>
    <n v="52000000"/>
    <n v="32700000.010000002"/>
    <n v="0"/>
    <n v="3479161.49"/>
    <n v="0"/>
    <n v="9252870.9700000007"/>
    <n v="6006997.4100000001"/>
    <n v="39267967.539999999"/>
    <n v="19967967.550000001"/>
    <n v="0.17793982634615385"/>
  </r>
  <r>
    <s v="21374900"/>
    <s v="Actividades Centrales"/>
    <x v="1"/>
    <s v="001"/>
    <x v="23"/>
    <s v="ALQUILER DE EQUIPO DE COMPUTO"/>
    <n v="25000000"/>
    <n v="25000000"/>
    <n v="12666666.67"/>
    <n v="0"/>
    <n v="0"/>
    <n v="0"/>
    <n v="0"/>
    <n v="0"/>
    <n v="25000000"/>
    <n v="12666666.67"/>
    <n v="0"/>
  </r>
  <r>
    <s v="21374900"/>
    <s v="Actividades Centrales"/>
    <x v="1"/>
    <s v="001"/>
    <x v="24"/>
    <s v="ALQUILER Y DERECHOS PARA TELECOMUNICACIONES"/>
    <n v="7000000"/>
    <n v="7000000"/>
    <n v="4666666.67"/>
    <n v="0"/>
    <n v="0"/>
    <n v="0"/>
    <n v="2248587"/>
    <n v="0"/>
    <n v="4751413"/>
    <n v="2418079.67"/>
    <n v="0.32122671428571431"/>
  </r>
  <r>
    <s v="21374900"/>
    <s v="Actividades Centrales"/>
    <x v="1"/>
    <s v="001"/>
    <x v="25"/>
    <s v="OTROS ALQUILERES"/>
    <n v="20000000"/>
    <n v="20000000"/>
    <n v="15366666.67"/>
    <n v="0"/>
    <n v="3479161.49"/>
    <n v="0"/>
    <n v="7004283.9699999997"/>
    <n v="6006997.4100000001"/>
    <n v="9516554.5399999991"/>
    <n v="4883221.21"/>
    <n v="0.35021419849999996"/>
  </r>
  <r>
    <s v="21374900"/>
    <s v="Actividades Centrales"/>
    <x v="1"/>
    <s v="001"/>
    <x v="26"/>
    <s v="SERVICIOS BASICOS"/>
    <n v="234760847"/>
    <n v="181660014"/>
    <n v="138926460.09999999"/>
    <n v="0"/>
    <n v="17681822.73"/>
    <n v="0"/>
    <n v="87650230.769999996"/>
    <n v="83569954.719999999"/>
    <n v="76327960.5"/>
    <n v="33594406.600000001"/>
    <n v="0.48249600360594486"/>
  </r>
  <r>
    <s v="21374900"/>
    <s v="Actividades Centrales"/>
    <x v="1"/>
    <s v="001"/>
    <x v="27"/>
    <s v="SERVICIO DE AGUA Y ALCANTARILLADO"/>
    <n v="87943599"/>
    <n v="43489087"/>
    <n v="32087109.920000002"/>
    <n v="0"/>
    <n v="8952379"/>
    <n v="0"/>
    <n v="11047621"/>
    <n v="9389868"/>
    <n v="23489087"/>
    <n v="12087109.92"/>
    <n v="0.25403202877080405"/>
  </r>
  <r>
    <s v="21374900"/>
    <s v="Actividades Centrales"/>
    <x v="1"/>
    <s v="001"/>
    <x v="28"/>
    <s v="SERVICIO DE ENERGIA ELECTRICA"/>
    <n v="37598071"/>
    <n v="29000000"/>
    <n v="24077226.920000002"/>
    <n v="0"/>
    <n v="1264963.2"/>
    <n v="0"/>
    <n v="17735036.800000001"/>
    <n v="17735036.800000001"/>
    <n v="10000000"/>
    <n v="5077226.92"/>
    <n v="0.61155299310344835"/>
  </r>
  <r>
    <s v="21374900"/>
    <s v="Actividades Centrales"/>
    <x v="1"/>
    <s v="001"/>
    <x v="29"/>
    <s v="SERVICIO DE CORREO"/>
    <n v="68250"/>
    <n v="20000"/>
    <n v="18928"/>
    <n v="0"/>
    <n v="0"/>
    <n v="0"/>
    <n v="18927.5"/>
    <n v="18927.5"/>
    <n v="1072.5"/>
    <n v="0.5"/>
    <n v="0.94637499999999997"/>
  </r>
  <r>
    <s v="21374900"/>
    <s v="Actividades Centrales"/>
    <x v="1"/>
    <s v="001"/>
    <x v="30"/>
    <s v="SERVICIO DE TELECOMUNICACIONES"/>
    <n v="91510913"/>
    <n v="91510913"/>
    <n v="68966518.090000004"/>
    <n v="0"/>
    <n v="7256597.1299999999"/>
    <n v="0"/>
    <n v="49143402.869999997"/>
    <n v="46720879.82"/>
    <n v="35110913"/>
    <n v="12566518.09"/>
    <n v="0.53702232071490752"/>
  </r>
  <r>
    <s v="21374900"/>
    <s v="Actividades Centrales"/>
    <x v="1"/>
    <s v="001"/>
    <x v="31"/>
    <s v="OTROS SERVICIOS BASICOS"/>
    <n v="17640014"/>
    <n v="17640014"/>
    <n v="13776677.17"/>
    <n v="0"/>
    <n v="207883.4"/>
    <n v="0"/>
    <n v="9705242.5999999996"/>
    <n v="9705242.5999999996"/>
    <n v="7726888"/>
    <n v="3863551.17"/>
    <n v="0.55018338420819846"/>
  </r>
  <r>
    <s v="21374900"/>
    <s v="Actividades Centrales"/>
    <x v="1"/>
    <s v="001"/>
    <x v="32"/>
    <s v="SERVICIOS COMERCIALES Y FINANCIEROS"/>
    <n v="208000000"/>
    <n v="156250000"/>
    <n v="102143928.84"/>
    <n v="18107380"/>
    <n v="25398333.359999999"/>
    <n v="0"/>
    <n v="22325965.030000001"/>
    <n v="18991992.100000001"/>
    <n v="90418321.609999999"/>
    <n v="36312250.450000003"/>
    <n v="0.142886176192"/>
  </r>
  <r>
    <s v="21374900"/>
    <s v="Actividades Centrales"/>
    <x v="1"/>
    <s v="001"/>
    <x v="33"/>
    <s v="INFORMACION"/>
    <n v="30000000"/>
    <n v="48000000"/>
    <n v="36491666.670000002"/>
    <n v="18107380"/>
    <n v="2579999.9500000002"/>
    <n v="0"/>
    <n v="412495.2"/>
    <n v="161160.6"/>
    <n v="26900124.850000001"/>
    <n v="15391791.52"/>
    <n v="8.5936499999999996E-3"/>
  </r>
  <r>
    <s v="21374900"/>
    <s v="Actividades Centrales"/>
    <x v="1"/>
    <s v="001"/>
    <x v="34"/>
    <s v="IMPRESION, ENCUADERNACION Y OTROS"/>
    <n v="2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35"/>
    <s v="COMIS. Y GASTOS POR SERV. FINANCIEROS Y COMERCIAL.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36"/>
    <s v="SERVICIOS DE TECNOLOGIAS DE INFORMACION"/>
    <n v="175000000"/>
    <n v="106250000"/>
    <n v="65652262.170000002"/>
    <n v="0"/>
    <n v="22818333.41"/>
    <n v="0"/>
    <n v="21913469.829999998"/>
    <n v="18830831.5"/>
    <n v="61518196.759999998"/>
    <n v="20920458.93"/>
    <n v="0.20624442192941175"/>
  </r>
  <r>
    <s v="21374900"/>
    <s v="Actividades Centrales"/>
    <x v="1"/>
    <s v="001"/>
    <x v="37"/>
    <s v="SERVICIOS DE GESTION Y APOYO"/>
    <n v="910091136"/>
    <n v="865939936"/>
    <n v="672922723.25"/>
    <n v="66000000"/>
    <n v="279453521.57999998"/>
    <n v="0"/>
    <n v="300565459.30000001"/>
    <n v="267902038.47"/>
    <n v="219920955.12"/>
    <n v="26903742.370000001"/>
    <n v="0.3470973526043728"/>
  </r>
  <r>
    <s v="21374900"/>
    <s v="Actividades Centrales"/>
    <x v="1"/>
    <s v="001"/>
    <x v="38"/>
    <s v="SERVICIOS EN CIENCIAS ECONOMICAS Y SOCIALES"/>
    <n v="210000000"/>
    <n v="140000000"/>
    <n v="130571590"/>
    <n v="66000000"/>
    <n v="45200113"/>
    <n v="0"/>
    <n v="19371477"/>
    <n v="19371477"/>
    <n v="9428410"/>
    <n v="0"/>
    <n v="0.13836769285714284"/>
  </r>
  <r>
    <s v="21374900"/>
    <s v="Actividades Centrales"/>
    <x v="1"/>
    <s v="001"/>
    <x v="39"/>
    <s v="SERVICIOS INFORMATICOS"/>
    <n v="50041131"/>
    <n v="118791131"/>
    <n v="98305848.25"/>
    <n v="0"/>
    <n v="38474425.850000001"/>
    <n v="0"/>
    <n v="41326111.350000001"/>
    <n v="36052930.829999998"/>
    <n v="38990593.799999997"/>
    <n v="18505311.050000001"/>
    <n v="0.34788886175349237"/>
  </r>
  <r>
    <s v="21374900"/>
    <s v="Actividades Centrales"/>
    <x v="1"/>
    <s v="001"/>
    <x v="40"/>
    <s v="SERVICIOS GENERALES"/>
    <n v="556050005"/>
    <n v="540050005"/>
    <n v="397533335"/>
    <n v="0"/>
    <n v="157097033.44"/>
    <n v="0"/>
    <n v="232037870.88"/>
    <n v="205077030.56999999"/>
    <n v="150915100.68000001"/>
    <n v="8398430.6799999997"/>
    <n v="0.42965997357966879"/>
  </r>
  <r>
    <s v="21374900"/>
    <s v="Actividades Centrales"/>
    <x v="1"/>
    <s v="001"/>
    <x v="41"/>
    <s v="OTROS SERVICIOS DE GESTION Y APOYO"/>
    <n v="94000000"/>
    <n v="67098800"/>
    <n v="46511950"/>
    <n v="0"/>
    <n v="38681949.289999999"/>
    <n v="0"/>
    <n v="7830000.0700000003"/>
    <n v="7400600.0700000003"/>
    <n v="20586850.640000001"/>
    <n v="0.64"/>
    <n v="0.11669359317901364"/>
  </r>
  <r>
    <s v="21374900"/>
    <s v="Actividades Centrales"/>
    <x v="1"/>
    <s v="001"/>
    <x v="42"/>
    <s v="GASTOS DE VIAJE Y DE TRANSPORTE"/>
    <n v="12200000"/>
    <n v="14200000"/>
    <n v="11650000"/>
    <n v="77000"/>
    <n v="3447242.69"/>
    <n v="0"/>
    <n v="7110757.3099999996"/>
    <n v="7110757.3099999996"/>
    <n v="3565000"/>
    <n v="1015000"/>
    <n v="0.50075755704225344"/>
  </r>
  <r>
    <s v="21374900"/>
    <s v="Actividades Centrales"/>
    <x v="1"/>
    <s v="001"/>
    <x v="43"/>
    <s v="TRANSPORTE DENTRO DEL PAIS"/>
    <n v="2200000"/>
    <n v="2200000"/>
    <n v="1650000"/>
    <n v="0"/>
    <n v="325442.69"/>
    <n v="0"/>
    <n v="344557.31"/>
    <n v="344557.31"/>
    <n v="1530000"/>
    <n v="980000"/>
    <n v="0.15661695909090909"/>
  </r>
  <r>
    <s v="21374900"/>
    <s v="Actividades Centrales"/>
    <x v="1"/>
    <s v="001"/>
    <x v="44"/>
    <s v="VIATICOS DENTRO DEL PAIS"/>
    <n v="10000000"/>
    <n v="12000000"/>
    <n v="10000000"/>
    <n v="77000"/>
    <n v="3121800"/>
    <n v="0"/>
    <n v="6766200"/>
    <n v="6766200"/>
    <n v="2035000"/>
    <n v="35000"/>
    <n v="0.56384999999999996"/>
  </r>
  <r>
    <s v="21374900"/>
    <s v="Actividades Centrales"/>
    <x v="1"/>
    <s v="001"/>
    <x v="45"/>
    <s v="SEGUROS, REASEGUROS Y OTRAS OBLIGACIONES"/>
    <n v="114757500"/>
    <n v="114757500"/>
    <n v="84757500"/>
    <n v="0"/>
    <n v="5563275"/>
    <n v="0"/>
    <n v="65014725"/>
    <n v="65014725"/>
    <n v="44179500"/>
    <n v="14179500"/>
    <n v="0.56654009541860006"/>
  </r>
  <r>
    <s v="21374900"/>
    <s v="Actividades Centrales"/>
    <x v="1"/>
    <s v="001"/>
    <x v="46"/>
    <s v="SEGUROS"/>
    <n v="114757500"/>
    <n v="114757500"/>
    <n v="84757500"/>
    <n v="0"/>
    <n v="5563275"/>
    <n v="0"/>
    <n v="65014725"/>
    <n v="65014725"/>
    <n v="44179500"/>
    <n v="14179500"/>
    <n v="0.56654009541860006"/>
  </r>
  <r>
    <s v="21374900"/>
    <s v="Actividades Centrales"/>
    <x v="1"/>
    <s v="001"/>
    <x v="47"/>
    <s v="CAPACITACION Y PROTOCOLO"/>
    <n v="6250000"/>
    <n v="6350000"/>
    <n v="6037500"/>
    <n v="4764306.78"/>
    <n v="593815"/>
    <n v="0"/>
    <n v="281185"/>
    <n v="281185"/>
    <n v="710693.22"/>
    <n v="398193.22"/>
    <n v="4.4281102362204727E-2"/>
  </r>
  <r>
    <s v="21374900"/>
    <s v="Actividades Centrales"/>
    <x v="1"/>
    <s v="001"/>
    <x v="48"/>
    <s v="ACTIVIDADES DE CAPACITACION"/>
    <n v="3000000"/>
    <n v="5100000"/>
    <n v="5100000"/>
    <n v="4764306.78"/>
    <n v="0"/>
    <n v="0"/>
    <n v="0"/>
    <n v="0"/>
    <n v="335693.22"/>
    <n v="335693.22"/>
    <n v="0"/>
  </r>
  <r>
    <s v="21374900"/>
    <s v="Actividades Centrales"/>
    <x v="1"/>
    <s v="001"/>
    <x v="49"/>
    <s v="ACTIVIDADES PROTOCOLARIAS Y SOCIALE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50"/>
    <s v="GASTOS DE REPRESENTACION INSTITUCIONAL"/>
    <n v="1250000"/>
    <n v="1250000"/>
    <n v="937500"/>
    <n v="0"/>
    <n v="593815"/>
    <n v="0"/>
    <n v="281185"/>
    <n v="281185"/>
    <n v="375000"/>
    <n v="62500"/>
    <n v="0.22494800000000001"/>
  </r>
  <r>
    <s v="21374900"/>
    <s v="Actividades Centrales"/>
    <x v="1"/>
    <s v="001"/>
    <x v="51"/>
    <s v="MANTENIMIENTO Y REPARACION"/>
    <n v="184000000"/>
    <n v="180750000"/>
    <n v="141008866.68000001"/>
    <n v="144400"/>
    <n v="30937400.870000001"/>
    <n v="4500000"/>
    <n v="49085884.659999996"/>
    <n v="19600065.870000001"/>
    <n v="96082314.469999999"/>
    <n v="56341181.149999999"/>
    <n v="0.2715678266113416"/>
  </r>
  <r>
    <s v="21374900"/>
    <s v="Actividades Centrales"/>
    <x v="1"/>
    <s v="001"/>
    <x v="52"/>
    <s v="MANTENIMIENTO DE EDIFICIOS, LOCALES Y TERRENOS"/>
    <n v="55000000"/>
    <n v="64800000"/>
    <n v="62033333.340000004"/>
    <n v="0"/>
    <n v="13644023.060000001"/>
    <n v="4500000"/>
    <n v="32121769.879999999"/>
    <n v="7014572.9400000004"/>
    <n v="14534207.060000001"/>
    <n v="11767540.4"/>
    <n v="0.49570632530864195"/>
  </r>
  <r>
    <s v="21374900"/>
    <s v="Actividades Centrales"/>
    <x v="1"/>
    <s v="001"/>
    <x v="53"/>
    <s v="MANTENIMIENTO DE INSTALACIONES Y OTRAS OBRAS"/>
    <n v="10000000"/>
    <n v="0"/>
    <n v="0"/>
    <n v="0"/>
    <n v="0"/>
    <n v="0"/>
    <n v="0"/>
    <n v="0"/>
    <n v="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0"/>
    <n v="0"/>
    <n v="2700000"/>
    <n v="2700000"/>
    <n v="0"/>
  </r>
  <r>
    <s v="21374900"/>
    <s v="Actividades Centrales"/>
    <x v="1"/>
    <s v="001"/>
    <x v="55"/>
    <s v="MANT. Y REPARACION DE EQUIPO DE TRANSPORTE"/>
    <n v="19000000"/>
    <n v="8000000"/>
    <n v="8000000"/>
    <n v="0"/>
    <n v="3810500"/>
    <n v="0"/>
    <n v="4173372.76"/>
    <n v="1544155.44"/>
    <n v="16127.24"/>
    <n v="16127.24"/>
    <n v="0.52167159499999993"/>
  </r>
  <r>
    <s v="21374900"/>
    <s v="Actividades Centrales"/>
    <x v="1"/>
    <s v="001"/>
    <x v="56"/>
    <s v="MANT. Y REPARACION DE EQUIPO DE COMUNICAC."/>
    <n v="12000000"/>
    <n v="12000000"/>
    <n v="9166666.6699999999"/>
    <n v="0"/>
    <n v="2712000"/>
    <n v="0"/>
    <n v="678000"/>
    <n v="565000"/>
    <n v="8610000"/>
    <n v="5776666.6699999999"/>
    <n v="5.6500000000000002E-2"/>
  </r>
  <r>
    <s v="21374900"/>
    <s v="Actividades Centrales"/>
    <x v="1"/>
    <s v="001"/>
    <x v="57"/>
    <s v="MANT. Y REPARACION DE EQUIPO Y MOBILIARIO DE OFIC."/>
    <n v="2000000"/>
    <n v="5500000"/>
    <n v="1937125"/>
    <n v="0"/>
    <n v="783506.57"/>
    <n v="0"/>
    <n v="459399.81"/>
    <n v="459399.81"/>
    <n v="4257093.62"/>
    <n v="694218.62"/>
    <n v="8.3527238181818175E-2"/>
  </r>
  <r>
    <s v="21374900"/>
    <s v="Actividades Centrales"/>
    <x v="1"/>
    <s v="001"/>
    <x v="58"/>
    <s v="MANT. Y REP. DE EQUIPO DE COMPUTO Y SIST. DE INF."/>
    <n v="86000000"/>
    <n v="86000000"/>
    <n v="55421741.670000002"/>
    <n v="0"/>
    <n v="9984371.2400000002"/>
    <n v="0"/>
    <n v="11596342.210000001"/>
    <n v="9959937.6799999997"/>
    <n v="64419286.549999997"/>
    <n v="33841028.219999999"/>
    <n v="0.13484118848837209"/>
  </r>
  <r>
    <s v="21374900"/>
    <s v="Actividades Centrales"/>
    <x v="1"/>
    <s v="001"/>
    <x v="59"/>
    <s v="MANTENIMIENTO Y REPARACION DE OTROS EQUIPOS"/>
    <n v="0"/>
    <n v="1750000"/>
    <n v="1750000"/>
    <n v="144400"/>
    <n v="3000"/>
    <n v="0"/>
    <n v="57000"/>
    <n v="57000"/>
    <n v="1545600"/>
    <n v="1545600"/>
    <n v="3.2571428571428571E-2"/>
  </r>
  <r>
    <s v="21374900"/>
    <s v="Actividades Centrales"/>
    <x v="1"/>
    <s v="001"/>
    <x v="60"/>
    <s v="IMPUESTOS"/>
    <n v="17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1"/>
    <s v="IMPUESTOS SOBRE LA PROPIEDAD DE BIENES INMUEBLES"/>
    <n v="1100000"/>
    <n v="0"/>
    <n v="0"/>
    <n v="0"/>
    <n v="0"/>
    <n v="0"/>
    <n v="0"/>
    <n v="0"/>
    <n v="0"/>
    <n v="0"/>
    <n v="0"/>
  </r>
  <r>
    <s v="21374900"/>
    <s v="Actividades Centrales"/>
    <x v="1"/>
    <s v="001"/>
    <x v="62"/>
    <s v="OTROS IMPUESTOS"/>
    <n v="6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3"/>
    <s v="SERVICIOS DIVERSOS"/>
    <n v="900000"/>
    <n v="900000"/>
    <n v="655000"/>
    <n v="0"/>
    <n v="0"/>
    <n v="0"/>
    <n v="150000"/>
    <n v="150000"/>
    <n v="750000"/>
    <n v="505000"/>
    <n v="0.16666666666666666"/>
  </r>
  <r>
    <s v="21374900"/>
    <s v="Actividades Centrales"/>
    <x v="1"/>
    <s v="001"/>
    <x v="64"/>
    <s v="DEDUCIBLES"/>
    <n v="600000"/>
    <n v="600000"/>
    <n v="430000"/>
    <n v="0"/>
    <n v="0"/>
    <n v="0"/>
    <n v="150000"/>
    <n v="150000"/>
    <n v="450000"/>
    <n v="280000"/>
    <n v="0.25"/>
  </r>
  <r>
    <s v="21374900"/>
    <s v="Actividades Centrales"/>
    <x v="1"/>
    <s v="001"/>
    <x v="65"/>
    <s v="OTROS SERVICIOS NO ESPECIFICADOS"/>
    <n v="300000"/>
    <n v="300000"/>
    <n v="225000"/>
    <n v="0"/>
    <n v="0"/>
    <n v="0"/>
    <n v="0"/>
    <n v="0"/>
    <n v="300000"/>
    <n v="225000"/>
    <n v="0"/>
  </r>
  <r>
    <s v="21374900"/>
    <s v="Actividades Centrales"/>
    <x v="1"/>
    <s v="001"/>
    <x v="66"/>
    <s v="MATERIALES Y SUMINISTROS"/>
    <n v="64614533"/>
    <n v="54721614"/>
    <n v="27627132.600000001"/>
    <n v="853112"/>
    <n v="1797113.28"/>
    <n v="0"/>
    <n v="6627838.9500000002"/>
    <n v="6627838.9500000002"/>
    <n v="45443549.770000003"/>
    <n v="18349068.370000001"/>
    <n v="0.12111921534331938"/>
  </r>
  <r>
    <s v="21374900"/>
    <s v="Actividades Centrales"/>
    <x v="1"/>
    <s v="001"/>
    <x v="67"/>
    <s v="PRODUCTOS QUIMICOS Y CONEXOS"/>
    <n v="37364533"/>
    <n v="27971614"/>
    <n v="17225606.93"/>
    <n v="0"/>
    <n v="428255"/>
    <n v="0"/>
    <n v="4571745"/>
    <n v="4571745"/>
    <n v="22971614"/>
    <n v="12225606.93"/>
    <n v="0.16344230261435755"/>
  </r>
  <r>
    <s v="21374900"/>
    <s v="Actividades Centrales"/>
    <x v="1"/>
    <s v="001"/>
    <x v="68"/>
    <s v="COMBUSTIBLES Y LUBRICANTES"/>
    <n v="22092919"/>
    <n v="15000000"/>
    <n v="11513563.09"/>
    <n v="0"/>
    <n v="428255"/>
    <n v="0"/>
    <n v="4571745"/>
    <n v="4571745"/>
    <n v="10000000"/>
    <n v="6513563.0899999999"/>
    <n v="0.30478300000000003"/>
  </r>
  <r>
    <s v="21374900"/>
    <s v="Actividades Centrales"/>
    <x v="1"/>
    <s v="001"/>
    <x v="69"/>
    <s v="PRODUCTOS FARMACEUTICOS Y MEDICINALES"/>
    <n v="3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70"/>
    <s v="TINTAS, PINTURAS Y DILUYENTES"/>
    <n v="11771614"/>
    <n v="10471614"/>
    <n v="5712043.8399999999"/>
    <n v="0"/>
    <n v="0"/>
    <n v="0"/>
    <n v="0"/>
    <n v="0"/>
    <n v="10471614"/>
    <n v="5712043.8399999999"/>
    <n v="0"/>
  </r>
  <r>
    <s v="21374900"/>
    <s v="Actividades Centrales"/>
    <x v="1"/>
    <s v="001"/>
    <x v="71"/>
    <s v="OTROS PRODUCTOS QUIMICOS Y CONEXOS"/>
    <n v="500000"/>
    <n v="500000"/>
    <n v="0"/>
    <n v="0"/>
    <n v="0"/>
    <n v="0"/>
    <n v="0"/>
    <n v="0"/>
    <n v="500000"/>
    <n v="0"/>
    <n v="0"/>
  </r>
  <r>
    <s v="21374900"/>
    <s v="Actividades Centrales"/>
    <x v="1"/>
    <s v="001"/>
    <x v="72"/>
    <s v="ALIMENTOS Y PRODUCTOS AGROPECUARIOS"/>
    <n v="2450000"/>
    <n v="2150000"/>
    <n v="289608"/>
    <n v="0"/>
    <n v="0"/>
    <n v="0"/>
    <n v="0"/>
    <n v="0"/>
    <n v="2150000"/>
    <n v="289608"/>
    <n v="0"/>
  </r>
  <r>
    <s v="21374900"/>
    <s v="Actividades Centrales"/>
    <x v="1"/>
    <s v="001"/>
    <x v="73"/>
    <s v="PRODUCTOS AGROFORESTALES"/>
    <n v="800000"/>
    <n v="500000"/>
    <n v="289608"/>
    <n v="0"/>
    <n v="0"/>
    <n v="0"/>
    <n v="0"/>
    <n v="0"/>
    <n v="500000"/>
    <n v="289608"/>
    <n v="0"/>
  </r>
  <r>
    <s v="21374900"/>
    <s v="Actividades Centrales"/>
    <x v="1"/>
    <s v="001"/>
    <x v="74"/>
    <s v="ALIMENTOS Y BEBIDAS"/>
    <n v="1650000"/>
    <n v="1650000"/>
    <n v="0"/>
    <n v="0"/>
    <n v="0"/>
    <n v="0"/>
    <n v="0"/>
    <n v="0"/>
    <n v="1650000"/>
    <n v="0"/>
    <n v="0"/>
  </r>
  <r>
    <s v="21374900"/>
    <s v="Actividades Centrales"/>
    <x v="1"/>
    <s v="001"/>
    <x v="75"/>
    <s v="MATERIALES Y PROD DE USO EN LA CONSTRUC Y MANT."/>
    <n v="12200000"/>
    <n v="8400000"/>
    <n v="1306781.67"/>
    <n v="0"/>
    <n v="163819.72"/>
    <n v="0"/>
    <n v="25295"/>
    <n v="25295"/>
    <n v="8210885.2800000003"/>
    <n v="1117666.95"/>
    <n v="3.0113095238095237E-3"/>
  </r>
  <r>
    <s v="21374900"/>
    <s v="Actividades Centrales"/>
    <x v="1"/>
    <s v="001"/>
    <x v="76"/>
    <s v="MATERIALES Y PRODUCTOS METALICOS"/>
    <n v="2000000"/>
    <n v="1200000"/>
    <n v="21295"/>
    <n v="0"/>
    <n v="0"/>
    <n v="0"/>
    <n v="21295"/>
    <n v="21295"/>
    <n v="1178705"/>
    <n v="0"/>
    <n v="1.7745833333333332E-2"/>
  </r>
  <r>
    <s v="21374900"/>
    <s v="Actividades Centrales"/>
    <x v="1"/>
    <s v="001"/>
    <x v="77"/>
    <s v="MATERIALES Y PRODUCTOS MINERALES Y ASFALTICOS"/>
    <n v="200000"/>
    <n v="0"/>
    <n v="0"/>
    <n v="0"/>
    <n v="0"/>
    <n v="0"/>
    <n v="0"/>
    <n v="0"/>
    <n v="0"/>
    <n v="0"/>
    <n v="0"/>
  </r>
  <r>
    <s v="21374900"/>
    <s v="Actividades Centrales"/>
    <x v="1"/>
    <s v="001"/>
    <x v="78"/>
    <s v="MADERA Y SUS DERIVADOS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79"/>
    <s v="MAT. Y PROD. ELECTRICOS, TELEFONICOS Y DE COMPUTO"/>
    <n v="7000000"/>
    <n v="5000000"/>
    <n v="4000"/>
    <n v="0"/>
    <n v="0"/>
    <n v="0"/>
    <n v="4000"/>
    <n v="4000"/>
    <n v="4996000"/>
    <n v="0"/>
    <n v="8.0000000000000004E-4"/>
  </r>
  <r>
    <s v="21374900"/>
    <s v="Actividades Centrales"/>
    <x v="1"/>
    <s v="001"/>
    <x v="80"/>
    <s v="MATERIALES Y PRODUCTOS DE PLASTICO"/>
    <n v="1500000"/>
    <n v="1700000"/>
    <n v="1117666.67"/>
    <n v="0"/>
    <n v="0"/>
    <n v="0"/>
    <n v="0"/>
    <n v="0"/>
    <n v="1700000"/>
    <n v="1117666.67"/>
    <n v="0"/>
  </r>
  <r>
    <s v="21374900"/>
    <s v="Actividades Centrales"/>
    <x v="1"/>
    <s v="001"/>
    <x v="81"/>
    <s v="OTROS MAT. Y PROD.DE USO EN LA CONSTRU. Y MANTENIM"/>
    <n v="500000"/>
    <n v="500000"/>
    <n v="163820"/>
    <n v="0"/>
    <n v="163819.72"/>
    <n v="0"/>
    <n v="0"/>
    <n v="0"/>
    <n v="336180.28"/>
    <n v="0.28000000000000003"/>
    <n v="0"/>
  </r>
  <r>
    <s v="21374900"/>
    <s v="Actividades Centrales"/>
    <x v="1"/>
    <s v="001"/>
    <x v="82"/>
    <s v="HERRAMIENTAS, REPUESTOS Y ACCESORIOS"/>
    <n v="1500000"/>
    <n v="4400000"/>
    <n v="1800000"/>
    <n v="0"/>
    <n v="86683.95"/>
    <n v="0"/>
    <n v="976784.36"/>
    <n v="976784.36"/>
    <n v="3336531.69"/>
    <n v="736531.69"/>
    <n v="0.22199644545454544"/>
  </r>
  <r>
    <s v="21374900"/>
    <s v="Actividades Centrales"/>
    <x v="1"/>
    <s v="001"/>
    <x v="83"/>
    <s v="HERRAMIENTAS E INSTRUMENTOS"/>
    <n v="500000"/>
    <n v="500000"/>
    <n v="0"/>
    <n v="0"/>
    <n v="0"/>
    <n v="0"/>
    <n v="0"/>
    <n v="0"/>
    <n v="500000"/>
    <n v="0"/>
    <n v="0"/>
  </r>
  <r>
    <s v="21374900"/>
    <s v="Actividades Centrales"/>
    <x v="1"/>
    <s v="001"/>
    <x v="84"/>
    <s v="REPUESTOS Y ACCESORIOS"/>
    <n v="1000000"/>
    <n v="3900000"/>
    <n v="1800000"/>
    <n v="0"/>
    <n v="86683.95"/>
    <n v="0"/>
    <n v="976784.36"/>
    <n v="976784.36"/>
    <n v="2836531.69"/>
    <n v="736531.69"/>
    <n v="0.25045752820512818"/>
  </r>
  <r>
    <s v="21374900"/>
    <s v="Actividades Centrales"/>
    <x v="1"/>
    <s v="001"/>
    <x v="85"/>
    <s v="UTILES, MATERIALES Y SUMINISTROS DIVERSOS"/>
    <n v="11100000"/>
    <n v="11800000"/>
    <n v="7005136"/>
    <n v="853112"/>
    <n v="1118354.6100000001"/>
    <n v="0"/>
    <n v="1054014.5900000001"/>
    <n v="1054014.5900000001"/>
    <n v="8774518.8000000007"/>
    <n v="3979654.8"/>
    <n v="8.932327033898306E-2"/>
  </r>
  <r>
    <s v="21374900"/>
    <s v="Actividades Centrales"/>
    <x v="1"/>
    <s v="001"/>
    <x v="86"/>
    <s v="UTILES Y MATERIALES DE OFICINA Y COMPUTO"/>
    <n v="1100000"/>
    <n v="1100000"/>
    <n v="321351"/>
    <n v="0"/>
    <n v="29343.3"/>
    <n v="0"/>
    <n v="0"/>
    <n v="0"/>
    <n v="1070656.7"/>
    <n v="292007.7"/>
    <n v="0"/>
  </r>
  <r>
    <s v="21374900"/>
    <s v="Actividades Centrales"/>
    <x v="1"/>
    <s v="001"/>
    <x v="87"/>
    <s v="UTILES Y MATERIALES MEDICO, HOSPITALARIO Y DE INV."/>
    <n v="1500000"/>
    <n v="1000000"/>
    <n v="625785"/>
    <n v="625785"/>
    <n v="0"/>
    <n v="0"/>
    <n v="0"/>
    <n v="0"/>
    <n v="374215"/>
    <n v="0"/>
    <n v="0"/>
  </r>
  <r>
    <s v="21374900"/>
    <s v="Actividades Centrales"/>
    <x v="1"/>
    <s v="001"/>
    <x v="88"/>
    <s v="PRODUCTOS DE PAPEL, CARTON E IMPRESOS"/>
    <n v="5000000"/>
    <n v="5000000"/>
    <n v="3133000"/>
    <n v="0"/>
    <n v="1089000"/>
    <n v="0"/>
    <n v="73039.97"/>
    <n v="73039.97"/>
    <n v="3837960.03"/>
    <n v="1970960.03"/>
    <n v="1.4607994000000001E-2"/>
  </r>
  <r>
    <s v="21374900"/>
    <s v="Actividades Centrales"/>
    <x v="1"/>
    <s v="001"/>
    <x v="89"/>
    <s v="TEXTILES Y VESTUARIO"/>
    <n v="1500000"/>
    <n v="2500000"/>
    <n v="1250000"/>
    <n v="0"/>
    <n v="0"/>
    <n v="0"/>
    <n v="0"/>
    <n v="0"/>
    <n v="2500000"/>
    <n v="1250000"/>
    <n v="0"/>
  </r>
  <r>
    <s v="21374900"/>
    <s v="Actividades Centrales"/>
    <x v="1"/>
    <s v="001"/>
    <x v="90"/>
    <s v="UTILES Y MATERIALES DE LIMPIEZA"/>
    <n v="1000000"/>
    <n v="1000000"/>
    <n v="1000000"/>
    <n v="0"/>
    <n v="11.31"/>
    <n v="0"/>
    <n v="980974.62"/>
    <n v="980974.62"/>
    <n v="19014.07"/>
    <n v="19014.07"/>
    <n v="0.98097462000000002"/>
  </r>
  <r>
    <s v="21374900"/>
    <s v="Actividades Centrales"/>
    <x v="1"/>
    <s v="001"/>
    <x v="91"/>
    <s v="UTILES Y MATERIALES DE RESGUARDO Y SEGURIDAD"/>
    <n v="500000"/>
    <n v="200000"/>
    <n v="0"/>
    <n v="0"/>
    <n v="0"/>
    <n v="0"/>
    <n v="0"/>
    <n v="0"/>
    <n v="200000"/>
    <n v="0"/>
    <n v="0"/>
  </r>
  <r>
    <s v="21374900"/>
    <s v="Actividades Centrales"/>
    <x v="1"/>
    <s v="001"/>
    <x v="92"/>
    <s v="UTILES Y MATERIALES DE COCINA Y COMEDOR"/>
    <n v="0"/>
    <n v="300000"/>
    <n v="300000"/>
    <n v="0"/>
    <n v="0"/>
    <n v="0"/>
    <n v="0"/>
    <n v="0"/>
    <n v="300000"/>
    <n v="300000"/>
    <n v="0"/>
  </r>
  <r>
    <s v="21374900"/>
    <s v="Actividades Centrales"/>
    <x v="1"/>
    <s v="001"/>
    <x v="93"/>
    <s v="OTROS UTILES, MATERIALES Y SUMINISTROS DIVERSOS"/>
    <n v="500000"/>
    <n v="700000"/>
    <n v="375000"/>
    <n v="227327"/>
    <n v="0"/>
    <n v="0"/>
    <n v="0"/>
    <n v="0"/>
    <n v="472673"/>
    <n v="147673"/>
    <n v="0"/>
  </r>
  <r>
    <s v="21374900"/>
    <s v="Actividades Centrales"/>
    <x v="1"/>
    <s v="001"/>
    <x v="94"/>
    <s v="TRANSFERENCIAS CORRIENTES"/>
    <n v="3814717910"/>
    <n v="3821417910"/>
    <n v="2974140791.02"/>
    <n v="0"/>
    <n v="212514852.80000001"/>
    <n v="0"/>
    <n v="2200448438.48"/>
    <n v="2183488438.48"/>
    <n v="1408454618.72"/>
    <n v="561177499.74000001"/>
    <n v="0.57581988945040563"/>
  </r>
  <r>
    <s v="21374900"/>
    <s v="Actividades Centrales"/>
    <x v="1"/>
    <s v="001"/>
    <x v="95"/>
    <s v="TRANSFERENCIAS CORRIENTES AL SECTOR PUBLICO"/>
    <n v="1346137050"/>
    <n v="1346137050"/>
    <n v="1130037997.6700001"/>
    <n v="0"/>
    <n v="82183674.310000002"/>
    <n v="0"/>
    <n v="993854323.36000001"/>
    <n v="993854323.36000001"/>
    <n v="270099052.32999998"/>
    <n v="54000000"/>
    <n v="0.73830099495441415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5855257"/>
    <n v="44913646"/>
    <n v="0"/>
    <n v="24182060.059999999"/>
    <n v="0"/>
    <n v="20731585.940000001"/>
    <n v="20731585.940000001"/>
    <n v="941611"/>
    <n v="0"/>
    <n v="0.45210925194465712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301793"/>
    <n v="7151855"/>
    <n v="0"/>
    <n v="3764117.9"/>
    <n v="0"/>
    <n v="3387737.1"/>
    <n v="3387737.1"/>
    <n v="149938"/>
    <n v="0"/>
    <n v="0.46395961923324863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1077972496.6700001"/>
    <n v="0"/>
    <n v="54237496.350000001"/>
    <n v="0"/>
    <n v="969735000.32000005"/>
    <n v="969735000.32000005"/>
    <n v="269007503.32999998"/>
    <n v="54000000"/>
    <n v="0.75000000024749036"/>
  </r>
  <r>
    <s v="21374900"/>
    <s v="Actividades Centrales"/>
    <x v="1"/>
    <s v="001"/>
    <x v="99"/>
    <s v="TRANSFERENCIAS CORRIENTES A PERSONAS"/>
    <n v="118530000"/>
    <n v="118530000"/>
    <n v="92596666.670000002"/>
    <n v="0"/>
    <n v="13893400"/>
    <n v="0"/>
    <n v="72769600"/>
    <n v="55809600"/>
    <n v="31867000"/>
    <n v="5933666.6699999999"/>
    <n v="0.61393402514131445"/>
  </r>
  <r>
    <s v="21374900"/>
    <s v="Actividades Centrales"/>
    <x v="1"/>
    <s v="001"/>
    <x v="100"/>
    <s v="BECAS A TERCERAS PERSONAS"/>
    <n v="96800000"/>
    <n v="96800000"/>
    <n v="70866666.670000002"/>
    <n v="0"/>
    <n v="9253000"/>
    <n v="0"/>
    <n v="55680000"/>
    <n v="38720000"/>
    <n v="31867000"/>
    <n v="5933666.6699999999"/>
    <n v="0.57520661157024788"/>
  </r>
  <r>
    <s v="21374900"/>
    <s v="Actividades Centrales"/>
    <x v="1"/>
    <s v="001"/>
    <x v="101"/>
    <s v="OTRAS TRANSFERENCIAS A PERSONAS"/>
    <n v="21730000"/>
    <n v="21730000"/>
    <n v="21730000"/>
    <n v="0"/>
    <n v="4640400"/>
    <n v="0"/>
    <n v="17089600"/>
    <n v="17089600"/>
    <n v="0"/>
    <n v="0"/>
    <n v="0.78645190980211688"/>
  </r>
  <r>
    <s v="21374900"/>
    <s v="Actividades Centrales"/>
    <x v="1"/>
    <s v="001"/>
    <x v="102"/>
    <s v="PRESTACIONES"/>
    <n v="78000000"/>
    <n v="84000000"/>
    <n v="55033333.340000004"/>
    <n v="0"/>
    <n v="3543452.67"/>
    <n v="0"/>
    <n v="30120904.280000001"/>
    <n v="30120904.280000001"/>
    <n v="50335643.049999997"/>
    <n v="21368976.390000001"/>
    <n v="0.35858219380952383"/>
  </r>
  <r>
    <s v="21374900"/>
    <s v="Actividades Centrales"/>
    <x v="1"/>
    <s v="001"/>
    <x v="103"/>
    <s v="PRESTACIONES LEGALES"/>
    <n v="65000000"/>
    <n v="71000000"/>
    <n v="44416666.670000002"/>
    <n v="0"/>
    <n v="3543452.67"/>
    <n v="0"/>
    <n v="21013463.280000001"/>
    <n v="21013463.280000001"/>
    <n v="46443084.049999997"/>
    <n v="19859750.719999999"/>
    <n v="0.29596427154929578"/>
  </r>
  <r>
    <s v="21374900"/>
    <s v="Actividades Centrales"/>
    <x v="1"/>
    <s v="001"/>
    <x v="104"/>
    <s v="OTRAS PRESTACIONES"/>
    <n v="13000000"/>
    <n v="13000000"/>
    <n v="10616666.67"/>
    <n v="0"/>
    <n v="0"/>
    <n v="0"/>
    <n v="9107441"/>
    <n v="9107441"/>
    <n v="3892559"/>
    <n v="1509225.67"/>
    <n v="0.70057238461538462"/>
  </r>
  <r>
    <s v="21374900"/>
    <s v="Actividades Centrales"/>
    <x v="1"/>
    <s v="001"/>
    <x v="105"/>
    <s v="TRANSF. C.TES A ENTIDADES PRIV. SIN FINES DE LUCRO"/>
    <n v="2085000000"/>
    <n v="2085000000"/>
    <n v="1635833333.3399999"/>
    <n v="0"/>
    <n v="112373821.81999999"/>
    <n v="0"/>
    <n v="1074292844.8399999"/>
    <n v="1074292844.8399999"/>
    <n v="898333333.34000003"/>
    <n v="449166666.68000001"/>
    <n v="0.51524836682973618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70166666.670000002"/>
    <n v="0"/>
    <n v="1062157.49"/>
    <n v="0"/>
    <n v="49271175.840000004"/>
    <n v="49271175.840000004"/>
    <n v="39666666.670000002"/>
    <n v="19833333.34"/>
    <n v="0.54745750933333337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745000000"/>
    <n v="0"/>
    <n v="104770000"/>
    <n v="0"/>
    <n v="422730000"/>
    <n v="422730000"/>
    <n v="435000000"/>
    <n v="217500000"/>
    <n v="0.43919999999999998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32500000"/>
    <n v="820666666.66999996"/>
    <n v="0"/>
    <n v="6541664.3300000001"/>
    <n v="0"/>
    <n v="602291669"/>
    <n v="602291669"/>
    <n v="423666666.67000002"/>
    <n v="211833333.34"/>
    <n v="0.58333333559322031"/>
  </r>
  <r>
    <s v="21374900"/>
    <s v="Actividades Centrales"/>
    <x v="1"/>
    <s v="001"/>
    <x v="109"/>
    <s v="OTRAS TRANSFERENCIAS CORRIENTES AL SECTOR PRIVADO"/>
    <n v="150000000"/>
    <n v="150000000"/>
    <n v="30793190"/>
    <n v="0"/>
    <n v="0"/>
    <n v="0"/>
    <n v="300000"/>
    <n v="300000"/>
    <n v="149700000"/>
    <n v="30493190"/>
    <n v="2E-3"/>
  </r>
  <r>
    <s v="21374900"/>
    <s v="Actividades Centrales"/>
    <x v="1"/>
    <s v="001"/>
    <x v="110"/>
    <s v="INDEMNIZACIONES"/>
    <n v="150000000"/>
    <n v="150000000"/>
    <n v="30793190"/>
    <n v="0"/>
    <n v="0"/>
    <n v="0"/>
    <n v="300000"/>
    <n v="300000"/>
    <n v="149700000"/>
    <n v="30493190"/>
    <n v="2E-3"/>
  </r>
  <r>
    <s v="21374900"/>
    <s v="Actividades Centrales"/>
    <x v="1"/>
    <s v="001"/>
    <x v="111"/>
    <s v="TRANSFERENCIAS CORRIENTES AL SECTOR EXTERNO"/>
    <n v="37050860"/>
    <n v="37750860"/>
    <n v="29846270"/>
    <n v="0"/>
    <n v="520504"/>
    <n v="0"/>
    <n v="29110766"/>
    <n v="29110766"/>
    <n v="8119590"/>
    <n v="215000"/>
    <n v="0.77112855177339001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1392860"/>
    <n v="692860"/>
    <n v="0"/>
    <n v="520504"/>
    <n v="0"/>
    <n v="172356"/>
    <n v="172356"/>
    <n v="700000"/>
    <n v="0"/>
    <n v="0.12374251539996842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6860000"/>
    <n v="5687700"/>
    <n v="0"/>
    <n v="0"/>
    <n v="0"/>
    <n v="5472700"/>
    <n v="5472700"/>
    <n v="1387300"/>
    <n v="215000"/>
    <n v="0.79776967930029152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8918000"/>
    <n v="7114510"/>
    <n v="0"/>
    <n v="0"/>
    <n v="0"/>
    <n v="7114510"/>
    <n v="7114510"/>
    <n v="1803490"/>
    <n v="0"/>
    <n v="0.79776967930029152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20580000"/>
    <n v="16351200"/>
    <n v="0"/>
    <n v="0"/>
    <n v="0"/>
    <n v="16351200"/>
    <n v="16351200"/>
    <n v="4228800"/>
    <n v="0"/>
    <n v="0.79451895043731779"/>
  </r>
  <r>
    <s v="21374900"/>
    <s v="Actividades Centrales"/>
    <x v="1"/>
    <s v="280"/>
    <x v="116"/>
    <s v="BIENES DURADEROS"/>
    <n v="745789000"/>
    <n v="745789000"/>
    <n v="380555495"/>
    <n v="130330202.05"/>
    <n v="7983456.9800000004"/>
    <n v="0"/>
    <n v="72395668.829999998"/>
    <n v="72395668.829999998"/>
    <n v="535079672.13999999"/>
    <n v="169846167.13999999"/>
    <n v="9.7072588667840368E-2"/>
  </r>
  <r>
    <s v="21374900"/>
    <s v="Actividades Centrales"/>
    <x v="1"/>
    <s v="280"/>
    <x v="117"/>
    <s v="MAQUINARIA, EQUIPO Y MOBILIARIO"/>
    <n v="119770000"/>
    <n v="401270000"/>
    <n v="123284166.34"/>
    <n v="13942891.85"/>
    <n v="7852352.7599999998"/>
    <n v="0"/>
    <n v="69454553.829999998"/>
    <n v="69454553.829999998"/>
    <n v="310020201.56"/>
    <n v="32034367.899999999"/>
    <n v="0.17308683387743912"/>
  </r>
  <r>
    <s v="21374900"/>
    <s v="Actividades Centrales"/>
    <x v="1"/>
    <s v="280"/>
    <x v="118"/>
    <s v="MAQUINARIA Y EQUIPO PARA LA PRODUCCION"/>
    <n v="0"/>
    <n v="2000000"/>
    <n v="2000000"/>
    <n v="0"/>
    <n v="0"/>
    <n v="0"/>
    <n v="0"/>
    <n v="0"/>
    <n v="2000000"/>
    <n v="2000000"/>
    <n v="0"/>
  </r>
  <r>
    <s v="21374900"/>
    <s v="Actividades Centrales"/>
    <x v="1"/>
    <s v="280"/>
    <x v="119"/>
    <s v="EQUIPO DE COMUNICACION"/>
    <n v="6420000"/>
    <n v="13120000"/>
    <n v="9920000"/>
    <n v="9550886.5"/>
    <n v="0"/>
    <n v="0"/>
    <n v="0"/>
    <n v="0"/>
    <n v="3569113.5"/>
    <n v="369113.5"/>
    <n v="0"/>
  </r>
  <r>
    <s v="21374900"/>
    <s v="Actividades Centrales"/>
    <x v="1"/>
    <s v="280"/>
    <x v="120"/>
    <s v="EQUIPO Y MOBILIARIO DE OFICINA"/>
    <n v="5350000"/>
    <n v="7750000"/>
    <n v="4869166.67"/>
    <n v="4392005.3499999996"/>
    <n v="0"/>
    <n v="0"/>
    <n v="0"/>
    <n v="0"/>
    <n v="3357994.65"/>
    <n v="477161.32"/>
    <n v="0"/>
  </r>
  <r>
    <s v="21374900"/>
    <s v="Actividades Centrales"/>
    <x v="1"/>
    <s v="280"/>
    <x v="121"/>
    <s v="EQUIPO Y PROGRAMAS DE COMPUTO"/>
    <n v="108000000"/>
    <n v="378000000"/>
    <n v="106244999.67"/>
    <n v="0"/>
    <n v="7852352.7599999998"/>
    <n v="0"/>
    <n v="69256803.829999998"/>
    <n v="69256803.829999998"/>
    <n v="300890843.41000003"/>
    <n v="29135843.079999998"/>
    <n v="0.18321905775132274"/>
  </r>
  <r>
    <s v="21374900"/>
    <s v="Actividades Centrales"/>
    <x v="1"/>
    <s v="280"/>
    <x v="122"/>
    <s v="EQUIPO SANITARIO, DE LABORATORIO E INVESTIGACION"/>
    <n v="0"/>
    <n v="150000"/>
    <n v="0"/>
    <n v="0"/>
    <n v="0"/>
    <n v="0"/>
    <n v="0"/>
    <n v="0"/>
    <n v="150000"/>
    <n v="0"/>
    <n v="0"/>
  </r>
  <r>
    <s v="21374900"/>
    <s v="Actividades Centrales"/>
    <x v="1"/>
    <s v="280"/>
    <x v="123"/>
    <s v="MAQUINARIA, EQUIPO Y MOBILIARIO DIVERSO"/>
    <n v="0"/>
    <n v="250000"/>
    <n v="250000"/>
    <n v="0"/>
    <n v="0"/>
    <n v="0"/>
    <n v="197750"/>
    <n v="197750"/>
    <n v="52250"/>
    <n v="52250"/>
    <n v="0.79100000000000004"/>
  </r>
  <r>
    <s v="21374900"/>
    <s v="Actividades Centrales"/>
    <x v="1"/>
    <s v="280"/>
    <x v="124"/>
    <s v="CONSTRUCCIONES, ADICIONES Y MEJORAS"/>
    <n v="601019000"/>
    <n v="313519000"/>
    <n v="232271328.66"/>
    <n v="110167500"/>
    <n v="0"/>
    <n v="0"/>
    <n v="0"/>
    <n v="0"/>
    <n v="203351500"/>
    <n v="122103828.66"/>
    <n v="0"/>
  </r>
  <r>
    <s v="21374900"/>
    <s v="Actividades Centrales"/>
    <x v="1"/>
    <s v="280"/>
    <x v="125"/>
    <s v="EDIFICIOS"/>
    <n v="590000000"/>
    <n v="202500000"/>
    <n v="121761828.66"/>
    <n v="0"/>
    <n v="0"/>
    <n v="0"/>
    <n v="0"/>
    <n v="0"/>
    <n v="202500000"/>
    <n v="121761828.66"/>
    <n v="0"/>
  </r>
  <r>
    <s v="21374900"/>
    <s v="Actividades Centrales"/>
    <x v="1"/>
    <s v="280"/>
    <x v="126"/>
    <s v="OTRAS CONSTRUCCIONES, ADICIONES Y MEJORAS"/>
    <n v="11019000"/>
    <n v="111019000"/>
    <n v="110509500"/>
    <n v="110167500"/>
    <n v="0"/>
    <n v="0"/>
    <n v="0"/>
    <n v="0"/>
    <n v="851500"/>
    <n v="342000"/>
    <n v="0"/>
  </r>
  <r>
    <s v="21374900"/>
    <s v="Actividades Centrales"/>
    <x v="1"/>
    <s v="280"/>
    <x v="127"/>
    <s v="BIENES DURADEROS DIVERSOS"/>
    <n v="25000000"/>
    <n v="31000000"/>
    <n v="25000000"/>
    <n v="6219810.2000000002"/>
    <n v="131104.22"/>
    <n v="0"/>
    <n v="2941115"/>
    <n v="2941115"/>
    <n v="21707970.579999998"/>
    <n v="15707970.58"/>
    <n v="9.4874677419354833E-2"/>
  </r>
  <r>
    <s v="21374900"/>
    <s v="Actividades Centrales"/>
    <x v="1"/>
    <s v="280"/>
    <x v="128"/>
    <s v="BIENES INTANGIBLES"/>
    <n v="25000000"/>
    <n v="31000000"/>
    <n v="25000000"/>
    <n v="6219810.2000000002"/>
    <n v="131104.22"/>
    <n v="0"/>
    <n v="2941115"/>
    <n v="2941115"/>
    <n v="21707970.579999998"/>
    <n v="15707970.58"/>
    <n v="9.4874677419354833E-2"/>
  </r>
  <r>
    <s v="21375101"/>
    <s v="CENTRO INVEST. Y CONSERVACIÓN PATRIMONIO"/>
    <x v="2"/>
    <s v="001"/>
    <x v="0"/>
    <s v=""/>
    <n v="1972623371"/>
    <n v="2132452939"/>
    <n v="1673731114.95"/>
    <n v="15381246.630000001"/>
    <n v="214021593.41999999"/>
    <n v="0"/>
    <n v="800354523.17999995"/>
    <n v="748906850.96000004"/>
    <n v="1102695575.77"/>
    <n v="643973751.72000003"/>
    <n v="0.37532107205860354"/>
  </r>
  <r>
    <s v="21375101"/>
    <s v="CENTRO INVEST. Y CONSERVACIÓN PATRIMONIO"/>
    <x v="2"/>
    <s v="001"/>
    <x v="1"/>
    <s v="REMUNERACIONES"/>
    <n v="689906051"/>
    <n v="689906051"/>
    <n v="683808261"/>
    <n v="0"/>
    <n v="47099924"/>
    <n v="0"/>
    <n v="358118021.92000002"/>
    <n v="358118021.92000002"/>
    <n v="284688105.07999998"/>
    <n v="278590315.07999998"/>
    <n v="0.5190823031642029"/>
  </r>
  <r>
    <s v="21375101"/>
    <s v="CENTRO INVEST. Y CONSERVACIÓN PATRIMONIO"/>
    <x v="2"/>
    <s v="001"/>
    <x v="2"/>
    <s v="REMUNERACIONES BASICAS"/>
    <n v="267891200"/>
    <n v="262053200"/>
    <n v="260622650"/>
    <n v="0"/>
    <n v="0"/>
    <n v="0"/>
    <n v="141841834.40000001"/>
    <n v="141841834.40000001"/>
    <n v="120211365.59999999"/>
    <n v="118780815.59999999"/>
    <n v="0.54127114036386503"/>
  </r>
  <r>
    <s v="21375101"/>
    <s v="CENTRO INVEST. Y CONSERVACIÓN PATRIMONIO"/>
    <x v="2"/>
    <s v="001"/>
    <x v="3"/>
    <s v="SUELDOS PARA CARGOS FIJOS"/>
    <n v="256891200"/>
    <n v="251053200"/>
    <n v="249622650"/>
    <n v="0"/>
    <n v="0"/>
    <n v="0"/>
    <n v="141841834.40000001"/>
    <n v="141841834.40000001"/>
    <n v="109211365.59999999"/>
    <n v="107780815.59999999"/>
    <n v="0.56498715969364266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7"/>
    <s v="INCENTIVOS SALARIALES"/>
    <n v="314502899"/>
    <n v="320340899"/>
    <n v="316041892"/>
    <n v="0"/>
    <n v="0"/>
    <n v="0"/>
    <n v="157602392.52000001"/>
    <n v="157602392.52000001"/>
    <n v="162738506.47999999"/>
    <n v="158439499.47999999"/>
    <n v="0.49198336213697152"/>
  </r>
  <r>
    <s v="21375101"/>
    <s v="CENTRO INVEST. Y CONSERVACIÓN PATRIMONIO"/>
    <x v="2"/>
    <s v="001"/>
    <x v="8"/>
    <s v="RETRIBUCION POR AÑOS SERVIDOS"/>
    <n v="94000000"/>
    <n v="94000000"/>
    <n v="93558493"/>
    <n v="0"/>
    <n v="0"/>
    <n v="0"/>
    <n v="45461863.329999998"/>
    <n v="45461863.329999998"/>
    <n v="48538136.670000002"/>
    <n v="48096629.670000002"/>
    <n v="0.48363684393617018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60974865.25"/>
    <n v="60974865.25"/>
    <n v="51324624.75"/>
    <n v="51324624.75"/>
    <n v="0.54296653751499668"/>
  </r>
  <r>
    <s v="21375101"/>
    <s v="CENTRO INVEST. Y CONSERVACIÓN PATRIMONIO"/>
    <x v="2"/>
    <s v="001"/>
    <x v="10"/>
    <s v="DECIMOTERCER MES"/>
    <n v="44150727"/>
    <n v="47150727"/>
    <n v="45650727"/>
    <n v="0"/>
    <n v="0"/>
    <n v="0"/>
    <n v="0"/>
    <n v="0"/>
    <n v="47150727"/>
    <n v="45650727"/>
    <n v="0"/>
  </r>
  <r>
    <s v="21375101"/>
    <s v="CENTRO INVEST. Y CONSERVACIÓN PATRIMONIO"/>
    <x v="2"/>
    <s v="001"/>
    <x v="11"/>
    <s v="SALARIO ESCOLAR"/>
    <n v="36175682"/>
    <n v="38075682"/>
    <n v="37125682"/>
    <n v="0"/>
    <n v="0"/>
    <n v="0"/>
    <n v="35761208.719999999"/>
    <n v="35761208.719999999"/>
    <n v="2314473.2799999998"/>
    <n v="1364473.28"/>
    <n v="0.93921387199315298"/>
  </r>
  <r>
    <s v="21375101"/>
    <s v="CENTRO INVEST. Y CONSERVACIÓN PATRIMONIO"/>
    <x v="2"/>
    <s v="001"/>
    <x v="12"/>
    <s v="OTROS INCENTIVOS SALARIALES"/>
    <n v="26000000"/>
    <n v="28815000"/>
    <n v="27407500"/>
    <n v="0"/>
    <n v="0"/>
    <n v="0"/>
    <n v="15404455.220000001"/>
    <n v="15404455.220000001"/>
    <n v="13410544.779999999"/>
    <n v="12003044.779999999"/>
    <n v="0.53459848065243798"/>
  </r>
  <r>
    <s v="21375101"/>
    <s v="CENTRO INVEST. Y CONSERVACIÓN PATRIMONIO"/>
    <x v="2"/>
    <s v="001"/>
    <x v="13"/>
    <s v="CONTRIB. PATRONALES AL DES. Y LA SEGURIDAD SOCIAL"/>
    <n v="52612304"/>
    <n v="52612304"/>
    <n v="52429779"/>
    <n v="0"/>
    <n v="23284556"/>
    <n v="0"/>
    <n v="29145223"/>
    <n v="29145223"/>
    <n v="182525"/>
    <n v="0"/>
    <n v="0.55396211122021954"/>
  </r>
  <r>
    <s v="21375101"/>
    <s v="CENTRO INVEST. Y CONSERVACIÓN PATRIMONIO"/>
    <x v="2"/>
    <s v="001"/>
    <x v="129"/>
    <s v="CCSS CONTRIBUCION PATRONAL SEGURO SALUD (CONTRIBUCION PATRONAL SEGURO DE SALUD, SEGUN LEY NO. 17 DEL 22 DE OCTUBRE DE 1943, LEY"/>
    <n v="49914237"/>
    <n v="49914237"/>
    <n v="49741072"/>
    <n v="0"/>
    <n v="22090474"/>
    <n v="0"/>
    <n v="27650598"/>
    <n v="27650598"/>
    <n v="173165"/>
    <n v="0"/>
    <n v="0.55396214911589248"/>
  </r>
  <r>
    <s v="21375101"/>
    <s v="CENTRO INVEST. Y CONSERVACIÓN PATRIMONIO"/>
    <x v="2"/>
    <s v="001"/>
    <x v="130"/>
    <s v="BANCO POPULAR Y DE DESARROLLO COMUNAL. (BPDC) (SEGUN LEY NO. 4351 DEL 11 DE JULIO DE 1969, LEY ORGANICA DEL B.P.D.C.)."/>
    <n v="2698067"/>
    <n v="2698067"/>
    <n v="2688707"/>
    <n v="0"/>
    <n v="1194082"/>
    <n v="0"/>
    <n v="1494625"/>
    <n v="1494625"/>
    <n v="9360"/>
    <n v="0"/>
    <n v="0.55396141015030387"/>
  </r>
  <r>
    <s v="21375101"/>
    <s v="CENTRO INVEST. Y CONSERVACIÓN PATRIMONIO"/>
    <x v="2"/>
    <s v="001"/>
    <x v="16"/>
    <s v="CONTRIB PATRONALES A FOND PENS Y OTROS FOND CAPIT."/>
    <n v="53529648"/>
    <n v="53529648"/>
    <n v="53343940"/>
    <n v="0"/>
    <n v="23815368"/>
    <n v="0"/>
    <n v="29528572"/>
    <n v="29528572"/>
    <n v="185708"/>
    <n v="0"/>
    <n v="0.55163022928901007"/>
  </r>
  <r>
    <s v="21375101"/>
    <s v="CENTRO INVEST. Y CONSERVACIÓN PATRIMONIO"/>
    <x v="2"/>
    <s v="001"/>
    <x v="131"/>
    <s v="CCSS CONTRIBUCION PATRONAL SEGURO PENSIONES (CONTRIBUCION PATRONAL SEGURO DE PENSIONES, SEGUN LEY NO. 17 DEL 22 DE OCTUBRE DE 1943, LEY"/>
    <n v="29247045"/>
    <n v="29247045"/>
    <n v="29145580"/>
    <n v="0"/>
    <n v="13068540"/>
    <n v="0"/>
    <n v="16077040"/>
    <n v="16077040"/>
    <n v="101465"/>
    <n v="0"/>
    <n v="0.54969792674781337"/>
  </r>
  <r>
    <s v="21375101"/>
    <s v="CENTRO INVEST. Y CONSERVACIÓN PATRIMONIO"/>
    <x v="2"/>
    <s v="001"/>
    <x v="132"/>
    <s v="CCSS APORTE PATRONAL REGIMEN PENSIONES (APORTE PATRONAL AL REGIMEN DE PENSIONES, SEGUN LEY DE PROTECCION AL TRABAJADOR NO. 7983 DEL 16"/>
    <n v="16188402"/>
    <n v="16188402"/>
    <n v="16132240"/>
    <n v="0"/>
    <n v="7164569"/>
    <n v="0"/>
    <n v="8967671"/>
    <n v="8967671"/>
    <n v="56162"/>
    <n v="0"/>
    <n v="0.553956530113349"/>
  </r>
  <r>
    <s v="21375101"/>
    <s v="CENTRO INVEST. Y CONSERVACIÓN PATRIMONIO"/>
    <x v="2"/>
    <s v="001"/>
    <x v="133"/>
    <s v="CCSS APORTE PATRONAL FONDO CAPITALIZACION LABORAL (APORTE PATRONAL AL FONDO DE CAPITALIZACION LABORAL, SEGUN LEY DE PROTECCION AL TRABAJADOR"/>
    <n v="8094201"/>
    <n v="8094201"/>
    <n v="8066120"/>
    <n v="0"/>
    <n v="3582259"/>
    <n v="0"/>
    <n v="4483861"/>
    <n v="4483861"/>
    <n v="28081"/>
    <n v="0"/>
    <n v="0.55395968051695277"/>
  </r>
  <r>
    <s v="21375101"/>
    <s v="CENTRO INVEST. Y CONSERVACIÓN PATRIMONIO"/>
    <x v="2"/>
    <s v="001"/>
    <x v="21"/>
    <s v="SERVICIOS"/>
    <n v="323064256"/>
    <n v="482513824"/>
    <n v="246998564.18000001"/>
    <n v="13991580.91"/>
    <n v="52243821.359999999"/>
    <n v="0"/>
    <n v="69381802.859999999"/>
    <n v="59485277.009999998"/>
    <n v="346896618.87"/>
    <n v="111381359.05"/>
    <n v="0.14379236284844762"/>
  </r>
  <r>
    <s v="21375101"/>
    <s v="CENTRO INVEST. Y CONSERVACIÓN PATRIMONIO"/>
    <x v="2"/>
    <s v="001"/>
    <x v="22"/>
    <s v="ALQUILERES"/>
    <n v="8500000"/>
    <n v="920600"/>
    <n v="0"/>
    <n v="0"/>
    <n v="0"/>
    <n v="0"/>
    <n v="0"/>
    <n v="0"/>
    <n v="920600"/>
    <n v="0"/>
    <n v="0"/>
  </r>
  <r>
    <s v="21375101"/>
    <s v="CENTRO INVEST. Y CONSERVACIÓN PATRIMONIO"/>
    <x v="2"/>
    <s v="001"/>
    <x v="134"/>
    <s v="ALQUILER DE EDIFICIOS, LOCALES Y TERRENOS"/>
    <n v="8500000"/>
    <n v="920600"/>
    <n v="0"/>
    <n v="0"/>
    <n v="0"/>
    <n v="0"/>
    <n v="0"/>
    <n v="0"/>
    <n v="920600"/>
    <n v="0"/>
    <n v="0"/>
  </r>
  <r>
    <s v="21375101"/>
    <s v="CENTRO INVEST. Y CONSERVACIÓN PATRIMONIO"/>
    <x v="2"/>
    <s v="001"/>
    <x v="26"/>
    <s v="SERVICIOS BASICOS"/>
    <n v="24742000"/>
    <n v="24742000"/>
    <n v="18431500"/>
    <n v="0"/>
    <n v="2315388.66"/>
    <n v="0"/>
    <n v="7166111.3399999999"/>
    <n v="6646296.8099999996"/>
    <n v="15260500"/>
    <n v="8950000"/>
    <n v="0.28963347102093606"/>
  </r>
  <r>
    <s v="21375101"/>
    <s v="CENTRO INVEST. Y CONSERVACIÓN PATRIMONIO"/>
    <x v="2"/>
    <s v="001"/>
    <x v="27"/>
    <s v="SERVICIO DE AGUA Y ALCANTARILLADO"/>
    <n v="1890000"/>
    <n v="1890000"/>
    <n v="1417500"/>
    <n v="0"/>
    <n v="500180"/>
    <n v="0"/>
    <n v="444820"/>
    <n v="444820"/>
    <n v="945000"/>
    <n v="472500"/>
    <n v="0.23535449735449734"/>
  </r>
  <r>
    <s v="21375101"/>
    <s v="CENTRO INVEST. Y CONSERVACIÓN PATRIMONIO"/>
    <x v="2"/>
    <s v="001"/>
    <x v="28"/>
    <s v="SERVICIO DE ENERGIA ELECTRICA"/>
    <n v="5922000"/>
    <n v="5922000"/>
    <n v="4441500"/>
    <n v="0"/>
    <n v="1364135"/>
    <n v="0"/>
    <n v="3077365"/>
    <n v="3077365"/>
    <n v="1480500"/>
    <n v="0"/>
    <n v="0.51964961161769674"/>
  </r>
  <r>
    <s v="21375101"/>
    <s v="CENTRO INVEST. Y CONSERVACIÓN PATRIMONIO"/>
    <x v="2"/>
    <s v="001"/>
    <x v="29"/>
    <s v="SERVICIO DE CORREO"/>
    <n v="50000"/>
    <n v="50000"/>
    <n v="37500"/>
    <n v="0"/>
    <n v="0"/>
    <n v="0"/>
    <n v="0"/>
    <n v="0"/>
    <n v="50000"/>
    <n v="37500"/>
    <n v="0"/>
  </r>
  <r>
    <s v="21375101"/>
    <s v="CENTRO INVEST. Y CONSERVACIÓN PATRIMONIO"/>
    <x v="2"/>
    <s v="001"/>
    <x v="30"/>
    <s v="SERVICIO DE TELECOMUNICACIONES"/>
    <n v="16380000"/>
    <n v="16380000"/>
    <n v="12285000"/>
    <n v="0"/>
    <n v="451073.66"/>
    <n v="0"/>
    <n v="3643926.34"/>
    <n v="3124111.81"/>
    <n v="12285000"/>
    <n v="8190000"/>
    <n v="0.22246192551892552"/>
  </r>
  <r>
    <s v="21375101"/>
    <s v="CENTRO INVEST. Y CONSERVACIÓN PATRIMONIO"/>
    <x v="2"/>
    <s v="001"/>
    <x v="31"/>
    <s v="OTROS SERVICIOS BASICO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32"/>
    <s v="SERVICIOS COMERCIALES Y FINANCIEROS"/>
    <n v="27000000"/>
    <n v="27000000"/>
    <n v="24415000"/>
    <n v="13991580.91"/>
    <n v="4666768.71"/>
    <n v="0"/>
    <n v="2336652.5299999998"/>
    <n v="161537"/>
    <n v="6004997.8499999996"/>
    <n v="3419997.85"/>
    <n v="8.6542686296296287E-2"/>
  </r>
  <r>
    <s v="21375101"/>
    <s v="CENTRO INVEST. Y CONSERVACIÓN PATRIMONIO"/>
    <x v="2"/>
    <s v="001"/>
    <x v="33"/>
    <s v="INFORMACION"/>
    <n v="17000000"/>
    <n v="17000000"/>
    <n v="17000000"/>
    <n v="13991580.91"/>
    <n v="2041288"/>
    <n v="0"/>
    <n v="158712"/>
    <n v="158712"/>
    <n v="808419.09"/>
    <n v="808419.09"/>
    <n v="9.3360000000000005E-3"/>
  </r>
  <r>
    <s v="21375101"/>
    <s v="CENTRO INVEST. Y CONSERVACIÓN PATRIMONIO"/>
    <x v="2"/>
    <s v="001"/>
    <x v="34"/>
    <s v="IMPRESION, ENCUADERNACION Y OTROS"/>
    <n v="3000000"/>
    <n v="3000000"/>
    <n v="2250000"/>
    <n v="0"/>
    <n v="0"/>
    <n v="0"/>
    <n v="0"/>
    <n v="0"/>
    <n v="3000000"/>
    <n v="2250000"/>
    <n v="0"/>
  </r>
  <r>
    <s v="21375101"/>
    <s v="CENTRO INVEST. Y CONSERVACIÓN PATRIMONIO"/>
    <x v="2"/>
    <s v="001"/>
    <x v="36"/>
    <s v="SERVICIOS DE TECNOLOGIAS DE INFORMACION"/>
    <n v="7000000"/>
    <n v="7000000"/>
    <n v="5165000"/>
    <n v="0"/>
    <n v="2625480.71"/>
    <n v="0"/>
    <n v="2177940.5299999998"/>
    <n v="2825"/>
    <n v="2196578.7599999998"/>
    <n v="361578.76"/>
    <n v="0.31113436142857143"/>
  </r>
  <r>
    <s v="21375101"/>
    <s v="CENTRO INVEST. Y CONSERVACIÓN PATRIMONIO"/>
    <x v="2"/>
    <s v="001"/>
    <x v="37"/>
    <s v="SERVICIOS DE GESTION Y APOYO"/>
    <n v="110945000"/>
    <n v="270774568"/>
    <n v="94722083.670000002"/>
    <n v="0"/>
    <n v="38821519.299999997"/>
    <n v="0"/>
    <n v="42242827.630000003"/>
    <n v="36380389.799999997"/>
    <n v="189710221.06999999"/>
    <n v="13657736.74"/>
    <n v="0.15600736783374725"/>
  </r>
  <r>
    <s v="21375101"/>
    <s v="CENTRO INVEST. Y CONSERVACIÓN PATRIMONIO"/>
    <x v="2"/>
    <s v="001"/>
    <x v="135"/>
    <s v="SERVICIOS JURIDICOS"/>
    <n v="20000"/>
    <n v="20000"/>
    <n v="15000"/>
    <n v="0"/>
    <n v="0"/>
    <n v="0"/>
    <n v="0"/>
    <n v="0"/>
    <n v="20000"/>
    <n v="15000"/>
    <n v="0"/>
  </r>
  <r>
    <s v="21375101"/>
    <s v="CENTRO INVEST. Y CONSERVACIÓN PATRIMONIO"/>
    <x v="2"/>
    <s v="001"/>
    <x v="136"/>
    <s v="SERVICIOS DE INGENIERIA Y ARQUITECTURA"/>
    <n v="0"/>
    <n v="159829568"/>
    <n v="0"/>
    <n v="0"/>
    <n v="0"/>
    <n v="0"/>
    <n v="0"/>
    <n v="0"/>
    <n v="159829568"/>
    <n v="0"/>
    <n v="0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24999999.989999998"/>
    <n v="0"/>
    <n v="0"/>
    <n v="0"/>
    <n v="0.01"/>
    <n v="0.01"/>
    <n v="0"/>
  </r>
  <r>
    <s v="21375101"/>
    <s v="CENTRO INVEST. Y CONSERVACIÓN PATRIMONIO"/>
    <x v="2"/>
    <s v="001"/>
    <x v="40"/>
    <s v="SERVICIOS GENERALES"/>
    <n v="81725000"/>
    <n v="81725000"/>
    <n v="66860416.670000002"/>
    <n v="0"/>
    <n v="13681519.32"/>
    <n v="0"/>
    <n v="42242827.630000003"/>
    <n v="36380389.799999997"/>
    <n v="25800653.050000001"/>
    <n v="10936069.720000001"/>
    <n v="0.51688990676047719"/>
  </r>
  <r>
    <s v="21375101"/>
    <s v="CENTRO INVEST. Y CONSERVACIÓN PATRIMONIO"/>
    <x v="2"/>
    <s v="001"/>
    <x v="41"/>
    <s v="OTROS SERVICIOS DE GESTION Y APOYO"/>
    <n v="4200000"/>
    <n v="4200000"/>
    <n v="2846667"/>
    <n v="0"/>
    <n v="139999.99"/>
    <n v="0"/>
    <n v="0"/>
    <n v="0"/>
    <n v="4060000.01"/>
    <n v="2706667.01"/>
    <n v="0"/>
  </r>
  <r>
    <s v="21375101"/>
    <s v="CENTRO INVEST. Y CONSERVACIÓN PATRIMONIO"/>
    <x v="2"/>
    <s v="001"/>
    <x v="42"/>
    <s v="GASTOS DE VIAJE Y DE TRANSPORTE"/>
    <n v="5500000"/>
    <n v="12699400"/>
    <n v="7724700"/>
    <n v="0"/>
    <n v="4344006.91"/>
    <n v="0"/>
    <n v="2467193.09"/>
    <n v="2467193.09"/>
    <n v="5888200"/>
    <n v="913500"/>
    <n v="0.1942763508512213"/>
  </r>
  <r>
    <s v="21375101"/>
    <s v="CENTRO INVEST. Y CONSERVACIÓN PATRIMONIO"/>
    <x v="2"/>
    <s v="001"/>
    <x v="43"/>
    <s v="TRANSPORTE DENTRO DEL PAIS"/>
    <n v="500000"/>
    <n v="500000"/>
    <n v="375000"/>
    <n v="0"/>
    <n v="272206.90999999997"/>
    <n v="0"/>
    <n v="102793.09"/>
    <n v="102793.09"/>
    <n v="125000"/>
    <n v="0"/>
    <n v="0.20558617999999998"/>
  </r>
  <r>
    <s v="21375101"/>
    <s v="CENTRO INVEST. Y CONSERVACIÓN PATRIMONIO"/>
    <x v="2"/>
    <s v="001"/>
    <x v="44"/>
    <s v="VIATICOS DENTRO DEL PAIS"/>
    <n v="5000000"/>
    <n v="12199400"/>
    <n v="7349700"/>
    <n v="0"/>
    <n v="4071800"/>
    <n v="0"/>
    <n v="2364400"/>
    <n v="2364400"/>
    <n v="5763200"/>
    <n v="913500"/>
    <n v="0.1938128104660885"/>
  </r>
  <r>
    <s v="21375101"/>
    <s v="CENTRO INVEST. Y CONSERVACIÓN PATRIMONIO"/>
    <x v="2"/>
    <s v="001"/>
    <x v="45"/>
    <s v="SEGUROS, REASEGUROS Y OTRAS OBLIGACIONES"/>
    <n v="2500000"/>
    <n v="2500000"/>
    <n v="2151666.67"/>
    <n v="0"/>
    <n v="118"/>
    <n v="0"/>
    <n v="2147882"/>
    <n v="1073941"/>
    <n v="352000"/>
    <n v="3666.67"/>
    <n v="0.85915280000000005"/>
  </r>
  <r>
    <s v="21375101"/>
    <s v="CENTRO INVEST. Y CONSERVACIÓN PATRIMONIO"/>
    <x v="2"/>
    <s v="001"/>
    <x v="46"/>
    <s v="SEGUROS"/>
    <n v="2500000"/>
    <n v="2500000"/>
    <n v="2151666.67"/>
    <n v="0"/>
    <n v="118"/>
    <n v="0"/>
    <n v="2147882"/>
    <n v="1073941"/>
    <n v="352000"/>
    <n v="3666.67"/>
    <n v="0.85915280000000005"/>
  </r>
  <r>
    <s v="21375101"/>
    <s v="CENTRO INVEST. Y CONSERVACIÓN PATRIMONIO"/>
    <x v="2"/>
    <s v="001"/>
    <x v="47"/>
    <s v="CAPACITACION Y PROTOCOLO"/>
    <n v="1284318"/>
    <n v="1284318"/>
    <n v="1088238.5"/>
    <n v="0"/>
    <n v="349735"/>
    <n v="0"/>
    <n v="0"/>
    <n v="0"/>
    <n v="934583"/>
    <n v="738503.5"/>
    <n v="0"/>
  </r>
  <r>
    <s v="21375101"/>
    <s v="CENTRO INVEST. Y CONSERVACIÓN PATRIMONIO"/>
    <x v="2"/>
    <s v="001"/>
    <x v="48"/>
    <s v="ACTIVIDADES DE CAPACITACION"/>
    <n v="784318"/>
    <n v="784318"/>
    <n v="588238.5"/>
    <n v="0"/>
    <n v="0"/>
    <n v="0"/>
    <n v="0"/>
    <n v="0"/>
    <n v="784318"/>
    <n v="588238.5"/>
    <n v="0"/>
  </r>
  <r>
    <s v="21375101"/>
    <s v="CENTRO INVEST. Y CONSERVACIÓN PATRIMONIO"/>
    <x v="2"/>
    <s v="001"/>
    <x v="49"/>
    <s v="ACTIVIDADES PROTOCOLARIAS Y SOCIALES"/>
    <n v="500000"/>
    <n v="500000"/>
    <n v="500000"/>
    <n v="0"/>
    <n v="349735"/>
    <n v="0"/>
    <n v="0"/>
    <n v="0"/>
    <n v="150265"/>
    <n v="150265"/>
    <n v="0"/>
  </r>
  <r>
    <s v="21375101"/>
    <s v="CENTRO INVEST. Y CONSERVACIÓN PATRIMONIO"/>
    <x v="2"/>
    <s v="001"/>
    <x v="51"/>
    <s v="MANTENIMIENTO Y REPARACION"/>
    <n v="141192938"/>
    <n v="141192938"/>
    <n v="97392042"/>
    <n v="0"/>
    <n v="1744696.78"/>
    <n v="0"/>
    <n v="12877724.27"/>
    <n v="12612507.310000001"/>
    <n v="126570516.95"/>
    <n v="82769620.950000003"/>
    <n v="9.1206574864247103E-2"/>
  </r>
  <r>
    <s v="21375101"/>
    <s v="CENTRO INVEST. Y CONSERVACIÓN PATRIMONIO"/>
    <x v="2"/>
    <s v="001"/>
    <x v="52"/>
    <s v="MANTENIMIENTO DE EDIFICIOS, LOCALES Y TERRENOS"/>
    <n v="96742938"/>
    <n v="96742938"/>
    <n v="64054542"/>
    <n v="0"/>
    <n v="680825"/>
    <n v="0"/>
    <n v="953155"/>
    <n v="816990"/>
    <n v="95108958"/>
    <n v="62420562"/>
    <n v="9.8524504186548473E-3"/>
  </r>
  <r>
    <s v="21375101"/>
    <s v="CENTRO INVEST. Y CONSERVACIÓN PATRIMONIO"/>
    <x v="2"/>
    <s v="001"/>
    <x v="54"/>
    <s v="MANT. Y REPARACION DE MAQUINARIA Y EQUIPO DE PROD."/>
    <n v="500000"/>
    <n v="500000"/>
    <n v="375000"/>
    <n v="0"/>
    <n v="0"/>
    <n v="0"/>
    <n v="0"/>
    <n v="0"/>
    <n v="500000"/>
    <n v="375000"/>
    <n v="0"/>
  </r>
  <r>
    <s v="21375101"/>
    <s v="CENTRO INVEST. Y CONSERVACIÓN PATRIMONIO"/>
    <x v="2"/>
    <s v="001"/>
    <x v="55"/>
    <s v="MANT. Y REPARACION DE EQUIPO DE TRANSPORTE"/>
    <n v="5000000"/>
    <n v="5000000"/>
    <n v="3750000"/>
    <n v="0"/>
    <n v="769417"/>
    <n v="0"/>
    <n v="469292.9"/>
    <n v="402040.95"/>
    <n v="3761290.1"/>
    <n v="2511290.1"/>
    <n v="9.3858580000000011E-2"/>
  </r>
  <r>
    <s v="21375101"/>
    <s v="CENTRO INVEST. Y CONSERVACIÓN PATRIMONIO"/>
    <x v="2"/>
    <s v="001"/>
    <x v="56"/>
    <s v="MANT. Y REPARACION DE EQUIPO DE COMUNICAC."/>
    <n v="500000"/>
    <n v="500000"/>
    <n v="375000"/>
    <n v="0"/>
    <n v="0"/>
    <n v="0"/>
    <n v="0"/>
    <n v="0"/>
    <n v="500000"/>
    <n v="375000"/>
    <n v="0"/>
  </r>
  <r>
    <s v="21375101"/>
    <s v="CENTRO INVEST. Y CONSERVACIÓN PATRIMONIO"/>
    <x v="2"/>
    <s v="001"/>
    <x v="57"/>
    <s v="MANT. Y REPARACION DE EQUIPO Y MOBILIARIO DE OFIC."/>
    <n v="1000000"/>
    <n v="1000000"/>
    <n v="750000"/>
    <n v="0"/>
    <n v="144955.78"/>
    <n v="0"/>
    <n v="123600.02"/>
    <n v="61800.01"/>
    <n v="731444.2"/>
    <n v="481444.2"/>
    <n v="0.12360002"/>
  </r>
  <r>
    <s v="21375101"/>
    <s v="CENTRO INVEST. Y CONSERVACIÓN PATRIMONIO"/>
    <x v="2"/>
    <s v="001"/>
    <x v="58"/>
    <s v="MANT. Y REP. DE EQUIPO DE COMPUTO Y SIST. DE INF."/>
    <n v="37400000"/>
    <n v="37400000"/>
    <n v="28050000"/>
    <n v="0"/>
    <n v="149499"/>
    <n v="0"/>
    <n v="11331676.35"/>
    <n v="11331676.35"/>
    <n v="25918824.649999999"/>
    <n v="16568824.65"/>
    <n v="0.30298599866310161"/>
  </r>
  <r>
    <s v="21375101"/>
    <s v="CENTRO INVEST. Y CONSERVACIÓN PATRIMONIO"/>
    <x v="2"/>
    <s v="001"/>
    <x v="59"/>
    <s v="MANTENIMIENTO Y REPARACION DE OTROS EQUIPOS"/>
    <n v="50000"/>
    <n v="50000"/>
    <n v="37500"/>
    <n v="0"/>
    <n v="0"/>
    <n v="0"/>
    <n v="0"/>
    <n v="0"/>
    <n v="50000"/>
    <n v="37500"/>
    <n v="0"/>
  </r>
  <r>
    <s v="21375101"/>
    <s v="CENTRO INVEST. Y CONSERVACIÓN PATRIMONIO"/>
    <x v="2"/>
    <s v="001"/>
    <x v="60"/>
    <s v="IMPUESTOS"/>
    <n v="300000"/>
    <n v="300000"/>
    <n v="248333.34"/>
    <n v="0"/>
    <n v="1588"/>
    <n v="0"/>
    <n v="143412"/>
    <n v="143412"/>
    <n v="155000"/>
    <n v="103333.34"/>
    <n v="0.47804000000000002"/>
  </r>
  <r>
    <s v="21375101"/>
    <s v="CENTRO INVEST. Y CONSERVACIÓN PATRIMONIO"/>
    <x v="2"/>
    <s v="001"/>
    <x v="62"/>
    <s v="OTROS IMPUESTOS"/>
    <n v="300000"/>
    <n v="300000"/>
    <n v="248333.34"/>
    <n v="0"/>
    <n v="1588"/>
    <n v="0"/>
    <n v="143412"/>
    <n v="143412"/>
    <n v="155000"/>
    <n v="103333.34"/>
    <n v="0.47804000000000002"/>
  </r>
  <r>
    <s v="21375101"/>
    <s v="CENTRO INVEST. Y CONSERVACIÓN PATRIMONIO"/>
    <x v="2"/>
    <s v="001"/>
    <x v="63"/>
    <s v="SERVICIOS DIVERSOS"/>
    <n v="1100000"/>
    <n v="1100000"/>
    <n v="825000"/>
    <n v="0"/>
    <n v="0"/>
    <n v="0"/>
    <n v="0"/>
    <n v="0"/>
    <n v="1100000"/>
    <n v="825000"/>
    <n v="0"/>
  </r>
  <r>
    <s v="21375101"/>
    <s v="CENTRO INVEST. Y CONSERVACIÓN PATRIMONIO"/>
    <x v="2"/>
    <s v="001"/>
    <x v="137"/>
    <s v="INTERESES MORATORIOS Y MULTAS"/>
    <n v="100000"/>
    <n v="100000"/>
    <n v="75000"/>
    <n v="0"/>
    <n v="0"/>
    <n v="0"/>
    <n v="0"/>
    <n v="0"/>
    <n v="100000"/>
    <n v="75000"/>
    <n v="0"/>
  </r>
  <r>
    <s v="21375101"/>
    <s v="CENTRO INVEST. Y CONSERVACIÓN PATRIMONIO"/>
    <x v="2"/>
    <s v="001"/>
    <x v="64"/>
    <s v="DEDUCIBLES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66"/>
    <s v="MATERIALES Y SUMINISTROS"/>
    <n v="14200000"/>
    <n v="14200000"/>
    <n v="10361954"/>
    <n v="1389665.72"/>
    <n v="2585127.04"/>
    <n v="0"/>
    <n v="5767870.9100000001"/>
    <n v="5157445.08"/>
    <n v="4457336.33"/>
    <n v="619290.32999999996"/>
    <n v="0.40618809225352115"/>
  </r>
  <r>
    <s v="21375101"/>
    <s v="CENTRO INVEST. Y CONSERVACIÓN PATRIMONIO"/>
    <x v="2"/>
    <s v="001"/>
    <x v="67"/>
    <s v="PRODUCTOS QUIMICOS Y CONEXOS"/>
    <n v="5200000"/>
    <n v="5200000"/>
    <n v="4030529"/>
    <n v="0"/>
    <n v="1715049.07"/>
    <n v="0"/>
    <n v="2145478.9900000002"/>
    <n v="2145478.9900000002"/>
    <n v="1339471.94"/>
    <n v="170000.94"/>
    <n v="0.41259211346153851"/>
  </r>
  <r>
    <s v="21375101"/>
    <s v="CENTRO INVEST. Y CONSERVACIÓN PATRIMONIO"/>
    <x v="2"/>
    <s v="001"/>
    <x v="68"/>
    <s v="COMBUSTIBLES Y LUBRICANTES"/>
    <n v="4000000"/>
    <n v="4000000"/>
    <n v="3000000"/>
    <n v="0"/>
    <n v="1645547.23"/>
    <n v="0"/>
    <n v="1184452.77"/>
    <n v="1184452.77"/>
    <n v="1170000"/>
    <n v="170000"/>
    <n v="0.29611319250000001"/>
  </r>
  <r>
    <s v="21375101"/>
    <s v="CENTRO INVEST. Y CONSERVACIÓN PATRIMONIO"/>
    <x v="2"/>
    <s v="001"/>
    <x v="69"/>
    <s v="PRODUCTOS FARMACEUTICOS Y MEDICINALES"/>
    <n v="200000"/>
    <n v="200000"/>
    <n v="189287"/>
    <n v="0"/>
    <n v="0"/>
    <n v="0"/>
    <n v="189286.5"/>
    <n v="189286.5"/>
    <n v="10713.5"/>
    <n v="0.5"/>
    <n v="0.94643250000000001"/>
  </r>
  <r>
    <s v="21375101"/>
    <s v="CENTRO INVEST. Y CONSERVACIÓN PATRIMONIO"/>
    <x v="2"/>
    <s v="001"/>
    <x v="70"/>
    <s v="TINTAS, PINTURAS Y DILUYENTES"/>
    <n v="1000000"/>
    <n v="1000000"/>
    <n v="841242"/>
    <n v="0"/>
    <n v="69501.84"/>
    <n v="0"/>
    <n v="771739.72"/>
    <n v="771739.72"/>
    <n v="158758.44"/>
    <n v="0.44"/>
    <n v="0.77173972000000002"/>
  </r>
  <r>
    <s v="21375101"/>
    <s v="CENTRO INVEST. Y CONSERVACIÓN PATRIMONIO"/>
    <x v="2"/>
    <s v="001"/>
    <x v="72"/>
    <s v="ALIMENTOS Y PRODUCTOS AGROPECUARIO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4"/>
    <s v="ALIMENTOS Y BEBIDA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5"/>
    <s v="MATERIALES Y PROD DE USO EN LA CONSTRUC Y MANT."/>
    <n v="1000000"/>
    <n v="1000000"/>
    <n v="617560"/>
    <n v="0"/>
    <n v="33325.24"/>
    <n v="0"/>
    <n v="584234.28"/>
    <n v="425792.83"/>
    <n v="382440.48"/>
    <n v="0.48"/>
    <n v="0.58423427999999999"/>
  </r>
  <r>
    <s v="21375101"/>
    <s v="CENTRO INVEST. Y CONSERVACIÓN PATRIMONIO"/>
    <x v="2"/>
    <s v="001"/>
    <x v="79"/>
    <s v="MAT. Y PROD. ELECTRICOS, TELEFONICOS Y DE COMPUTO"/>
    <n v="1000000"/>
    <n v="1000000"/>
    <n v="617560"/>
    <n v="0"/>
    <n v="33325.24"/>
    <n v="0"/>
    <n v="584234.28"/>
    <n v="425792.83"/>
    <n v="382440.48"/>
    <n v="0.48"/>
    <n v="0.58423427999999999"/>
  </r>
  <r>
    <s v="21375101"/>
    <s v="CENTRO INVEST. Y CONSERVACIÓN PATRIMONIO"/>
    <x v="2"/>
    <s v="001"/>
    <x v="82"/>
    <s v="HERRAMIENTAS, REPUESTOS Y ACCESORIOS"/>
    <n v="3000000"/>
    <n v="3000000"/>
    <n v="1744782"/>
    <n v="0"/>
    <n v="92760.71"/>
    <n v="0"/>
    <n v="1652020.69"/>
    <n v="1652020.69"/>
    <n v="1255218.6000000001"/>
    <n v="0.6"/>
    <n v="0.55067356333333328"/>
  </r>
  <r>
    <s v="21375101"/>
    <s v="CENTRO INVEST. Y CONSERVACIÓN PATRIMONIO"/>
    <x v="2"/>
    <s v="001"/>
    <x v="83"/>
    <s v="HERRAMIENTAS E INSTRUMENTOS"/>
    <n v="1500000"/>
    <n v="1500000"/>
    <n v="310830"/>
    <n v="0"/>
    <n v="26533.71"/>
    <n v="0"/>
    <n v="284295.92"/>
    <n v="284295.92"/>
    <n v="1189170.3700000001"/>
    <n v="0.37"/>
    <n v="0.18953061333333332"/>
  </r>
  <r>
    <s v="21375101"/>
    <s v="CENTRO INVEST. Y CONSERVACIÓN PATRIMONIO"/>
    <x v="2"/>
    <s v="001"/>
    <x v="84"/>
    <s v="REPUESTOS Y ACCESORIOS"/>
    <n v="1500000"/>
    <n v="1500000"/>
    <n v="1433952"/>
    <n v="0"/>
    <n v="66227"/>
    <n v="0"/>
    <n v="1367724.77"/>
    <n v="1367724.77"/>
    <n v="66048.23"/>
    <n v="0.23"/>
    <n v="0.91181651333333336"/>
  </r>
  <r>
    <s v="21375101"/>
    <s v="CENTRO INVEST. Y CONSERVACIÓN PATRIMONIO"/>
    <x v="2"/>
    <s v="001"/>
    <x v="85"/>
    <s v="UTILES, MATERIALES Y SUMINISTROS DIVERSOS"/>
    <n v="4500000"/>
    <n v="4500000"/>
    <n v="3469083"/>
    <n v="1389665.72"/>
    <n v="339000.02"/>
    <n v="0"/>
    <n v="1386136.95"/>
    <n v="934152.57"/>
    <n v="1385197.31"/>
    <n v="354280.31"/>
    <n v="0.3080304333333333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0.02"/>
    <n v="0"/>
    <n v="178340.13"/>
    <n v="65355.75"/>
    <n v="21659.85"/>
    <n v="21659.85"/>
    <n v="0.89170064999999998"/>
  </r>
  <r>
    <s v="21375101"/>
    <s v="CENTRO INVEST. Y CONSERVACIÓN PATRIMONIO"/>
    <x v="2"/>
    <s v="001"/>
    <x v="88"/>
    <s v="PRODUCTOS DE PAPEL, CARTON E IMPRESOS"/>
    <n v="1000000"/>
    <n v="1000000"/>
    <n v="500000"/>
    <n v="0"/>
    <n v="0"/>
    <n v="0"/>
    <n v="197715.02"/>
    <n v="197715.02"/>
    <n v="802284.98"/>
    <n v="302284.98"/>
    <n v="0.19771501999999999"/>
  </r>
  <r>
    <s v="21375101"/>
    <s v="CENTRO INVEST. Y CONSERVACIÓN PATRIMONIO"/>
    <x v="2"/>
    <s v="001"/>
    <x v="89"/>
    <s v="TEXTILES Y VESTUARIO"/>
    <n v="1000000"/>
    <n v="1000000"/>
    <n v="824900"/>
    <n v="0"/>
    <n v="339000"/>
    <n v="0"/>
    <n v="485900"/>
    <n v="485900"/>
    <n v="175100"/>
    <n v="0"/>
    <n v="0.4859"/>
  </r>
  <r>
    <s v="21375101"/>
    <s v="CENTRO INVEST. Y CONSERVACIÓN PATRIMONIO"/>
    <x v="2"/>
    <s v="001"/>
    <x v="90"/>
    <s v="UTILES Y MATERIALES DE LIMPIEZA"/>
    <n v="1500000"/>
    <n v="1500000"/>
    <n v="1500000"/>
    <n v="1389665.72"/>
    <n v="0"/>
    <n v="0"/>
    <n v="80000"/>
    <n v="80000"/>
    <n v="30334.28"/>
    <n v="30334.28"/>
    <n v="5.3333333333333337E-2"/>
  </r>
  <r>
    <s v="21375101"/>
    <s v="CENTRO INVEST. Y CONSERVACIÓN PATRIMONIO"/>
    <x v="2"/>
    <s v="001"/>
    <x v="91"/>
    <s v="UTILES Y MATERIALES DE RESGUARDO Y SEGURIDAD"/>
    <n v="500000"/>
    <n v="500000"/>
    <n v="355233"/>
    <n v="0"/>
    <n v="0"/>
    <n v="0"/>
    <n v="355232.45"/>
    <n v="16232.45"/>
    <n v="144767.54999999999"/>
    <n v="0.55000000000000004"/>
    <n v="0.71046490000000007"/>
  </r>
  <r>
    <s v="21375101"/>
    <s v="CENTRO INVEST. Y CONSERVACIÓN PATRIMONIO"/>
    <x v="2"/>
    <s v="001"/>
    <x v="93"/>
    <s v="OTROS UTILES, MATERIALES Y SUMINISTROS DIVERSOS"/>
    <n v="300000"/>
    <n v="300000"/>
    <n v="88950"/>
    <n v="0"/>
    <n v="0"/>
    <n v="0"/>
    <n v="88949.35"/>
    <n v="88949.35"/>
    <n v="211050.65"/>
    <n v="0.65"/>
    <n v="0.29649783333333335"/>
  </r>
  <r>
    <s v="21375101"/>
    <s v="CENTRO INVEST. Y CONSERVACIÓN PATRIMONIO"/>
    <x v="2"/>
    <s v="001"/>
    <x v="94"/>
    <s v="TRANSFERENCIAS CORRIENTES"/>
    <n v="218105064"/>
    <n v="218485064"/>
    <n v="148590718"/>
    <n v="0"/>
    <n v="13896305.300000001"/>
    <n v="0"/>
    <n v="54372095.700000003"/>
    <n v="54372095.700000003"/>
    <n v="150216663"/>
    <n v="80322317"/>
    <n v="0.24885955453687214"/>
  </r>
  <r>
    <s v="21375101"/>
    <s v="CENTRO INVEST. Y CONSERVACIÓN PATRIMONIO"/>
    <x v="2"/>
    <s v="001"/>
    <x v="95"/>
    <s v="TRANSFERENCIAS CORRIENTES AL SECTOR PUBLICO"/>
    <n v="9820964"/>
    <n v="9820964"/>
    <n v="9786893"/>
    <n v="0"/>
    <n v="4463740.8"/>
    <n v="0"/>
    <n v="5323152.2"/>
    <n v="5323152.2"/>
    <n v="34071"/>
    <n v="0"/>
    <n v="0.54201931704464046"/>
  </r>
  <r>
    <s v="21375101"/>
    <s v="CENTRO INVEST. Y CONSERVACIÓN PATRIMONIO"/>
    <x v="2"/>
    <s v="001"/>
    <x v="138"/>
    <s v="CCSS CONTRIBUCION ESTATAL SEGURO PENSIONES (CONTRIBUCION ESTATAL AL SEGURO DE PENSIONES, SEGUN LEY NO. 17 DEL 22 DE OCTUBRE DE 1943, LEY"/>
    <n v="8471930"/>
    <n v="8471930"/>
    <n v="8442539"/>
    <n v="0"/>
    <n v="3866693.47"/>
    <n v="0"/>
    <n v="4575845.53"/>
    <n v="4575845.53"/>
    <n v="29391"/>
    <n v="0"/>
    <n v="0.54011842992092718"/>
  </r>
  <r>
    <s v="21375101"/>
    <s v="CENTRO INVEST. Y CONSERVACIÓN PATRIMONIO"/>
    <x v="2"/>
    <s v="001"/>
    <x v="139"/>
    <s v="CCSS CONTRIBUCION ESTATAL SEGURO SALUD (CONTRIBUCION ESTATAL AL SEGURO DE SALUD, SEGUN LEY NO. 17 DEL 22 DE OCTUBRE DE 1943, LEY"/>
    <n v="1349034"/>
    <n v="1349034"/>
    <n v="1344354"/>
    <n v="0"/>
    <n v="597047.32999999996"/>
    <n v="0"/>
    <n v="747306.67"/>
    <n v="747306.67"/>
    <n v="4680"/>
    <n v="0"/>
    <n v="0.55395688322162384"/>
  </r>
  <r>
    <s v="21375101"/>
    <s v="CENTRO INVEST. Y CONSERVACIÓN PATRIMONIO"/>
    <x v="2"/>
    <s v="001"/>
    <x v="99"/>
    <s v="TRANSFERENCIAS CORRIENTES A PERSONAS"/>
    <n v="51000000"/>
    <n v="51000000"/>
    <n v="38250000"/>
    <n v="0"/>
    <n v="4739250"/>
    <n v="0"/>
    <n v="8010750"/>
    <n v="8010750"/>
    <n v="38250000"/>
    <n v="25500000"/>
    <n v="0.1570735294117647"/>
  </r>
  <r>
    <s v="21375101"/>
    <s v="CENTRO INVEST. Y CONSERVACIÓN PATRIMONIO"/>
    <x v="2"/>
    <s v="001"/>
    <x v="101"/>
    <s v="OTRAS TRANSFERENCIAS A PERSONAS"/>
    <n v="51000000"/>
    <n v="51000000"/>
    <n v="38250000"/>
    <n v="0"/>
    <n v="4739250"/>
    <n v="0"/>
    <n v="8010750"/>
    <n v="8010750"/>
    <n v="38250000"/>
    <n v="25500000"/>
    <n v="0.1570735294117647"/>
  </r>
  <r>
    <s v="21375101"/>
    <s v="CENTRO INVEST. Y CONSERVACIÓN PATRIMONIO"/>
    <x v="2"/>
    <s v="001"/>
    <x v="102"/>
    <s v="PRESTACIONES"/>
    <n v="48100000"/>
    <n v="48100000"/>
    <n v="33879875"/>
    <n v="0"/>
    <n v="4333164.5"/>
    <n v="0"/>
    <n v="8144693.5"/>
    <n v="8144693.5"/>
    <n v="35622142"/>
    <n v="21402017"/>
    <n v="0.16932834719334719"/>
  </r>
  <r>
    <s v="21375101"/>
    <s v="CENTRO INVEST. Y CONSERVACIÓN PATRIMONIO"/>
    <x v="2"/>
    <s v="001"/>
    <x v="103"/>
    <s v="PRESTACIONES LEGALES"/>
    <n v="43100000"/>
    <n v="43100000"/>
    <n v="28879875"/>
    <n v="0"/>
    <n v="4333164.5"/>
    <n v="0"/>
    <n v="6441835.5"/>
    <n v="6441835.5"/>
    <n v="32325000"/>
    <n v="18104875"/>
    <n v="0.14946254060324826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1702858"/>
    <n v="1702858"/>
    <n v="3297142"/>
    <n v="3297142"/>
    <n v="0.34057159999999997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0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1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2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3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32129700"/>
    <n v="0"/>
    <n v="0"/>
    <n v="0"/>
    <n v="150000"/>
    <n v="150000"/>
    <n v="74850000"/>
    <n v="31979700"/>
    <n v="2E-3"/>
  </r>
  <r>
    <s v="21375101"/>
    <s v="CENTRO INVEST. Y CONSERVACIÓN PATRIMONIO"/>
    <x v="2"/>
    <s v="001"/>
    <x v="110"/>
    <s v="INDEMNIZACIONES"/>
    <n v="75000000"/>
    <n v="75000000"/>
    <n v="32129700"/>
    <n v="0"/>
    <n v="0"/>
    <n v="0"/>
    <n v="150000"/>
    <n v="150000"/>
    <n v="74850000"/>
    <n v="31979700"/>
    <n v="2E-3"/>
  </r>
  <r>
    <s v="21375101"/>
    <s v="CENTRO INVEST. Y CONSERVACIÓN PATRIMONIO"/>
    <x v="2"/>
    <s v="001"/>
    <x v="111"/>
    <s v="TRANSFERENCIAS CORRIENTES AL SECTOR EXTERNO"/>
    <n v="1440600"/>
    <n v="1820600"/>
    <n v="1800750"/>
    <n v="0"/>
    <n v="360150"/>
    <n v="0"/>
    <n v="0"/>
    <n v="0"/>
    <n v="1460450"/>
    <n v="1440600"/>
    <n v="0"/>
  </r>
  <r>
    <s v="21375101"/>
    <s v="CENTRO INVEST. Y CONSERVACIÓN PATRIMONIO"/>
    <x v="2"/>
    <s v="001"/>
    <x v="144"/>
    <s v="UNESCO CONVENCION PARA LA SALVAGUARDIA DEL PATRIMONIO CULTURAL INMATERIAL. (CUOTA DE MEMBRESIA, SEGUN TRATADO INTERNACIONAL N°8560,"/>
    <n v="1440600"/>
    <n v="1820600"/>
    <n v="1800750"/>
    <n v="0"/>
    <n v="360150"/>
    <n v="0"/>
    <n v="0"/>
    <n v="0"/>
    <n v="1460450"/>
    <n v="1440600"/>
    <n v="0"/>
  </r>
  <r>
    <s v="21375101"/>
    <s v="CENTRO INVEST. Y CONSERVACIÓN PATRIMONIO"/>
    <x v="2"/>
    <s v="280"/>
    <x v="116"/>
    <s v="BIENES DURADEROS"/>
    <n v="727348000"/>
    <n v="727348000"/>
    <n v="583971617.76999998"/>
    <n v="0"/>
    <n v="98196415.719999999"/>
    <n v="0"/>
    <n v="312714731.79000002"/>
    <n v="271774011.25"/>
    <n v="316436852.49000001"/>
    <n v="173060470.25999999"/>
    <n v="0.42993825760158827"/>
  </r>
  <r>
    <s v="21375101"/>
    <s v="CENTRO INVEST. Y CONSERVACIÓN PATRIMONIO"/>
    <x v="2"/>
    <s v="280"/>
    <x v="124"/>
    <s v="CONSTRUCCIONES, ADICIONES Y MEJORAS"/>
    <n v="725348000"/>
    <n v="725348000"/>
    <n v="581971617.76999998"/>
    <n v="0"/>
    <n v="98072035.719999999"/>
    <n v="0"/>
    <n v="311547687"/>
    <n v="270606966.45999998"/>
    <n v="315728277.27999997"/>
    <n v="172351895.05000001"/>
    <n v="0.42951478049157094"/>
  </r>
  <r>
    <s v="21375101"/>
    <s v="CENTRO INVEST. Y CONSERVACIÓN PATRIMONIO"/>
    <x v="2"/>
    <s v="280"/>
    <x v="126"/>
    <s v="OTRAS CONSTRUCCIONES, ADICIONES Y MEJORAS"/>
    <n v="725348000"/>
    <n v="725348000"/>
    <n v="581971617.76999998"/>
    <n v="0"/>
    <n v="98072035.719999999"/>
    <n v="0"/>
    <n v="311547687"/>
    <n v="270606966.45999998"/>
    <n v="315728277.27999997"/>
    <n v="172351895.05000001"/>
    <n v="0.42951478049157094"/>
  </r>
  <r>
    <s v="21375101"/>
    <s v="CENTRO INVEST. Y CONSERVACIÓN PATRIMONIO"/>
    <x v="2"/>
    <s v="280"/>
    <x v="127"/>
    <s v="BIENES DURADEROS DIVERSOS"/>
    <n v="2000000"/>
    <n v="2000000"/>
    <n v="2000000"/>
    <n v="0"/>
    <n v="124380"/>
    <n v="0"/>
    <n v="1167044.79"/>
    <n v="1167044.79"/>
    <n v="708575.21"/>
    <n v="708575.21"/>
    <n v="0.58352239500000003"/>
  </r>
  <r>
    <s v="21375101"/>
    <s v="CENTRO INVEST. Y CONSERVACIÓN PATRIMONIO"/>
    <x v="2"/>
    <s v="280"/>
    <x v="128"/>
    <s v="BIENES INTANGIBLES"/>
    <n v="2000000"/>
    <n v="2000000"/>
    <n v="2000000"/>
    <n v="0"/>
    <n v="124380"/>
    <n v="0"/>
    <n v="1167044.79"/>
    <n v="1167044.79"/>
    <n v="708575.21"/>
    <n v="708575.21"/>
    <n v="0.58352239500000003"/>
  </r>
  <r>
    <s v="21375102"/>
    <s v="MUSEO NACIONAL DE COSTA RICA"/>
    <x v="3"/>
    <s v="001"/>
    <x v="0"/>
    <s v=""/>
    <n v="3619463091"/>
    <n v="3619463091"/>
    <n v="3238406084.8400002"/>
    <n v="0"/>
    <n v="0"/>
    <n v="0"/>
    <n v="1613390691.21"/>
    <n v="1556708793.3"/>
    <n v="2006072399.79"/>
    <n v="1625015393.6300001"/>
    <n v="0.44575414934380386"/>
  </r>
  <r>
    <s v="21375102"/>
    <s v="MUSEO NACIONAL DE COSTA RICA"/>
    <x v="3"/>
    <s v="001"/>
    <x v="1"/>
    <s v="REMUNERACIONES"/>
    <n v="2355262357"/>
    <n v="2344699213"/>
    <n v="2298149423"/>
    <n v="0"/>
    <n v="0"/>
    <n v="0"/>
    <n v="1175365981.6400001"/>
    <n v="1160033022.4000001"/>
    <n v="1169333231.3599999"/>
    <n v="1122783441.3599999"/>
    <n v="0.50128646571094326"/>
  </r>
  <r>
    <s v="21375102"/>
    <s v="MUSEO NACIONAL DE COSTA RICA"/>
    <x v="3"/>
    <s v="001"/>
    <x v="2"/>
    <s v="REMUNERACIONES BASICAS"/>
    <n v="941497200"/>
    <n v="933419420"/>
    <n v="916833545"/>
    <n v="0"/>
    <n v="0"/>
    <n v="0"/>
    <n v="493139321.08999997"/>
    <n v="487547024.88"/>
    <n v="440280098.91000003"/>
    <n v="423694223.91000003"/>
    <n v="0.52831482881511072"/>
  </r>
  <r>
    <s v="21375102"/>
    <s v="MUSEO NACIONAL DE COSTA RICA"/>
    <x v="3"/>
    <s v="001"/>
    <x v="3"/>
    <s v="SUELDOS PARA CARGOS FIJOS"/>
    <n v="858497200"/>
    <n v="850419420"/>
    <n v="833833545"/>
    <n v="0"/>
    <n v="0"/>
    <n v="0"/>
    <n v="447027387.79000002"/>
    <n v="441767080.35000002"/>
    <n v="403392032.20999998"/>
    <n v="386806157.20999998"/>
    <n v="0.52565519704383046"/>
  </r>
  <r>
    <s v="21375102"/>
    <s v="MUSEO NACIONAL DE COSTA RICA"/>
    <x v="3"/>
    <s v="001"/>
    <x v="145"/>
    <s v="JORNALES"/>
    <n v="73000000"/>
    <n v="73000000"/>
    <n v="73000000"/>
    <n v="0"/>
    <n v="0"/>
    <n v="0"/>
    <n v="41850148.299999997"/>
    <n v="41615221.200000003"/>
    <n v="31149851.699999999"/>
    <n v="31149851.699999999"/>
    <n v="0.57328970273972601"/>
  </r>
  <r>
    <s v="21375102"/>
    <s v="MUSEO NACIONAL DE COSTA RICA"/>
    <x v="3"/>
    <s v="001"/>
    <x v="4"/>
    <s v="SUPLENCIAS"/>
    <n v="10000000"/>
    <n v="10000000"/>
    <n v="10000000"/>
    <n v="0"/>
    <n v="0"/>
    <n v="0"/>
    <n v="4261785"/>
    <n v="4164723.33"/>
    <n v="5738215"/>
    <n v="5738215"/>
    <n v="0.42617850000000002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3694893.04"/>
    <n v="3236301.79"/>
    <n v="2305106.96"/>
    <n v="2305106.96"/>
    <n v="0.61581550666666662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3694893.04"/>
    <n v="3236301.79"/>
    <n v="2305106.96"/>
    <n v="2305106.96"/>
    <n v="0.61581550666666662"/>
  </r>
  <r>
    <s v="21375102"/>
    <s v="MUSEO NACIONAL DE COSTA RICA"/>
    <x v="3"/>
    <s v="001"/>
    <x v="7"/>
    <s v="INCENTIVOS SALARIALES"/>
    <n v="995919336"/>
    <n v="976933972"/>
    <n v="967504527"/>
    <n v="0"/>
    <n v="0"/>
    <n v="0"/>
    <n v="456927354.74000001"/>
    <n v="454101109.5"/>
    <n v="520006617.25999999"/>
    <n v="510577172.25999999"/>
    <n v="0.46771569812908503"/>
  </r>
  <r>
    <s v="21375102"/>
    <s v="MUSEO NACIONAL DE COSTA RICA"/>
    <x v="3"/>
    <s v="001"/>
    <x v="8"/>
    <s v="RETRIBUCION POR AÑOS SERVIDOS"/>
    <n v="320000000"/>
    <n v="316384766"/>
    <n v="315222913"/>
    <n v="0"/>
    <n v="0"/>
    <n v="0"/>
    <n v="137515894.19999999"/>
    <n v="137008776.28999999"/>
    <n v="178868871.80000001"/>
    <n v="177707018.80000001"/>
    <n v="0.43464764735227485"/>
  </r>
  <r>
    <s v="21375102"/>
    <s v="MUSEO NACIONAL DE COSTA RICA"/>
    <x v="3"/>
    <s v="001"/>
    <x v="9"/>
    <s v="RESTRICCION AL EJERCICIO LIBERAL DE LA PROFESION"/>
    <n v="321612090"/>
    <n v="300105940"/>
    <n v="297797495"/>
    <n v="0"/>
    <n v="0"/>
    <n v="0"/>
    <n v="153545279.30000001"/>
    <n v="152904739.59999999"/>
    <n v="146560660.69999999"/>
    <n v="144252215.69999999"/>
    <n v="0.51163692161508034"/>
  </r>
  <r>
    <s v="21375102"/>
    <s v="MUSEO NACIONAL DE COSTA RICA"/>
    <x v="3"/>
    <s v="001"/>
    <x v="10"/>
    <s v="DECIMOTERCER MES"/>
    <n v="144505405"/>
    <n v="144505405"/>
    <n v="142796858"/>
    <n v="0"/>
    <n v="0"/>
    <n v="0"/>
    <n v="2663660.11"/>
    <n v="2072669.88"/>
    <n v="141841744.88999999"/>
    <n v="140133197.88999999"/>
    <n v="1.8432944497819993E-2"/>
  </r>
  <r>
    <s v="21375102"/>
    <s v="MUSEO NACIONAL DE COSTA RICA"/>
    <x v="3"/>
    <s v="001"/>
    <x v="11"/>
    <s v="SALARIO ESCOLAR"/>
    <n v="109201841"/>
    <n v="115337861"/>
    <n v="111541861"/>
    <n v="0"/>
    <n v="0"/>
    <n v="0"/>
    <n v="111541793.48"/>
    <n v="110743700.02"/>
    <n v="3796067.52"/>
    <n v="67.52"/>
    <n v="0.9670874118256797"/>
  </r>
  <r>
    <s v="21375102"/>
    <s v="MUSEO NACIONAL DE COSTA RICA"/>
    <x v="3"/>
    <s v="001"/>
    <x v="12"/>
    <s v="OTROS INCENTIVOS SALARIALES"/>
    <n v="100600000"/>
    <n v="100600000"/>
    <n v="100145400"/>
    <n v="0"/>
    <n v="0"/>
    <n v="0"/>
    <n v="51660727.649999999"/>
    <n v="51371223.710000001"/>
    <n v="48939272.350000001"/>
    <n v="48484672.350000001"/>
    <n v="0.51352611978131213"/>
  </r>
  <r>
    <s v="21375102"/>
    <s v="MUSEO NACIONAL DE COSTA RICA"/>
    <x v="3"/>
    <s v="001"/>
    <x v="13"/>
    <s v="CONTRIB. PATRONALES AL DES. Y LA SEGURIDAD SOCIAL"/>
    <n v="175393836"/>
    <n v="175393836"/>
    <n v="173394035"/>
    <n v="0"/>
    <n v="0"/>
    <n v="0"/>
    <n v="92732046.209999993"/>
    <n v="91150468.659999996"/>
    <n v="82661789.790000007"/>
    <n v="80661988.790000007"/>
    <n v="0.52870755509332723"/>
  </r>
  <r>
    <s v="21375102"/>
    <s v="MUSEO NACIONAL DE COSTA RICA"/>
    <x v="3"/>
    <s v="001"/>
    <x v="146"/>
    <s v="CCSS CONTRIBUCION PATRONAL SEGURO SALUD (CONTRIBUCION PATRONAL SEGURO DE SALUD, SEGUN LEY NO. 17 DEL 22 DE OCTUBRE DE 1943, LEY"/>
    <n v="166399280"/>
    <n v="166399280"/>
    <n v="164502033"/>
    <n v="0"/>
    <n v="0"/>
    <n v="0"/>
    <n v="87976556.299999997"/>
    <n v="87255774.290000007"/>
    <n v="78422723.700000003"/>
    <n v="76525476.700000003"/>
    <n v="0.52870755390287749"/>
  </r>
  <r>
    <s v="21375102"/>
    <s v="MUSEO NACIONAL DE COSTA RICA"/>
    <x v="3"/>
    <s v="001"/>
    <x v="147"/>
    <s v="BANCO POPULAR Y DE DESARROLLO COMUNAL. (BPDC) (SEGUN LEY NO. 4351 DEL 11 DE JULIO DE 1969, LEY ORGANICA DEL B.P.D.C.)."/>
    <n v="8994556"/>
    <n v="8994556"/>
    <n v="8892002"/>
    <n v="0"/>
    <n v="0"/>
    <n v="0"/>
    <n v="4755489.91"/>
    <n v="3894694.37"/>
    <n v="4239066.09"/>
    <n v="4136512.09"/>
    <n v="0.52870757711664707"/>
  </r>
  <r>
    <s v="21375102"/>
    <s v="MUSEO NACIONAL DE COSTA RICA"/>
    <x v="3"/>
    <s v="001"/>
    <x v="16"/>
    <s v="CONTRIB PATRONALES A FOND PENS Y OTROS FOND CAPIT."/>
    <n v="236451985"/>
    <n v="252951985"/>
    <n v="234417316"/>
    <n v="0"/>
    <n v="0"/>
    <n v="0"/>
    <n v="128872366.56"/>
    <n v="123998117.56999999"/>
    <n v="124079618.44"/>
    <n v="105544949.44"/>
    <n v="0.50947363215987418"/>
  </r>
  <r>
    <s v="21375102"/>
    <s v="MUSEO NACIONAL DE COSTA RICA"/>
    <x v="3"/>
    <s v="001"/>
    <x v="148"/>
    <s v="CCSS CONTRIBUCION PATRONAL SEGURO PENSIONES (CONTRIBUCION PATRONAL SEGURO DE PENSIONES, SEGUN LEY NO. 17 DEL 22 DE OCTUBRE DE 1943, LEY"/>
    <n v="97500984"/>
    <n v="97500984"/>
    <n v="96389300"/>
    <n v="0"/>
    <n v="0"/>
    <n v="0"/>
    <n v="51549506.280000001"/>
    <n v="50422416.149999999"/>
    <n v="45951477.719999999"/>
    <n v="44839793.719999999"/>
    <n v="0.52870754904381279"/>
  </r>
  <r>
    <s v="21375102"/>
    <s v="MUSEO NACIONAL DE COSTA RICA"/>
    <x v="3"/>
    <s v="001"/>
    <x v="149"/>
    <s v="CCSS APORTE PATRONAL REGIMEN PENSIONES (APORTE PATRONAL AL REGIMEN DE PENSIONES, SEGUN LEY DE PROTECCION AL TRABAJADOR NO. 7983 DEL 16"/>
    <n v="53967334"/>
    <n v="53967334"/>
    <n v="53352011"/>
    <n v="0"/>
    <n v="0"/>
    <n v="0"/>
    <n v="28532937.390000001"/>
    <n v="25368165.149999999"/>
    <n v="25434396.609999999"/>
    <n v="24819073.609999999"/>
    <n v="0.52870755835372563"/>
  </r>
  <r>
    <s v="21375102"/>
    <s v="MUSEO NACIONAL DE COSTA RICA"/>
    <x v="3"/>
    <s v="001"/>
    <x v="150"/>
    <s v="CCSS APORTE PATRONAL FONDO CAPITALIZACION LABORAL (APORTE PATRONAL AL FONDO DE CAPITALIZACION LABORAL, SEGUN LEY DE PROTECCION AL TRABAJADOR"/>
    <n v="26983667"/>
    <n v="26983667"/>
    <n v="26676005"/>
    <n v="0"/>
    <n v="0"/>
    <n v="0"/>
    <n v="14266468.699999999"/>
    <n v="13684082.08"/>
    <n v="12717198.300000001"/>
    <n v="12409536.300000001"/>
    <n v="0.52870755853902285"/>
  </r>
  <r>
    <s v="21375102"/>
    <s v="MUSEO NACIONAL DE COSTA RICA"/>
    <x v="3"/>
    <s v="001"/>
    <x v="151"/>
    <s v="ASOCIACION SOLIDARISTA DE EMPLEADOS MUSEO NACIONAL-ASEMUN. (PARA EL APORTE PATRONAL A LA ASOCIACION SOLIDARISTA)."/>
    <n v="58000000"/>
    <n v="74500000"/>
    <n v="58000000"/>
    <n v="0"/>
    <n v="0"/>
    <n v="0"/>
    <n v="34523454.189999998"/>
    <n v="34523454.189999998"/>
    <n v="39976545.810000002"/>
    <n v="23476545.809999999"/>
    <n v="0.46340206966442948"/>
  </r>
  <r>
    <s v="21375102"/>
    <s v="MUSEO NACIONAL DE COSTA RICA"/>
    <x v="3"/>
    <s v="001"/>
    <x v="21"/>
    <s v="SERVICIOS"/>
    <n v="977349171"/>
    <n v="977349171"/>
    <n v="711226739.84000003"/>
    <n v="0"/>
    <n v="0"/>
    <n v="0"/>
    <n v="344871276.22000003"/>
    <n v="333305571.45999998"/>
    <n v="632477894.77999997"/>
    <n v="366355463.62"/>
    <n v="0.35286393691533607"/>
  </r>
  <r>
    <s v="21375102"/>
    <s v="MUSEO NACIONAL DE COSTA RICA"/>
    <x v="3"/>
    <s v="001"/>
    <x v="22"/>
    <s v="ALQUILERES"/>
    <n v="35050000"/>
    <n v="35050000"/>
    <n v="26287500"/>
    <n v="0"/>
    <n v="0"/>
    <n v="0"/>
    <n v="5897294.5199999996"/>
    <n v="5897294.5199999996"/>
    <n v="29152705.48"/>
    <n v="20390205.48"/>
    <n v="0.16825376661911554"/>
  </r>
  <r>
    <s v="21375102"/>
    <s v="MUSEO NACIONAL DE COSTA RICA"/>
    <x v="3"/>
    <s v="001"/>
    <x v="134"/>
    <s v="ALQUILER DE EDIFICIOS, LOCALES Y TERRENOS"/>
    <n v="50000"/>
    <n v="50000"/>
    <n v="37500"/>
    <n v="0"/>
    <n v="0"/>
    <n v="0"/>
    <n v="0"/>
    <n v="0"/>
    <n v="50000"/>
    <n v="37500"/>
    <n v="0"/>
  </r>
  <r>
    <s v="21375102"/>
    <s v="MUSEO NACIONAL DE COSTA RICA"/>
    <x v="3"/>
    <s v="001"/>
    <x v="152"/>
    <s v="ALQUILER DE MAQUINARIA, EQUIPO Y MOBILIARIO"/>
    <n v="1000000"/>
    <n v="1000000"/>
    <n v="750000"/>
    <n v="0"/>
    <n v="0"/>
    <n v="0"/>
    <n v="0"/>
    <n v="0"/>
    <n v="1000000"/>
    <n v="750000"/>
    <n v="0"/>
  </r>
  <r>
    <s v="21375102"/>
    <s v="MUSEO NACIONAL DE COSTA RICA"/>
    <x v="3"/>
    <s v="001"/>
    <x v="24"/>
    <s v="ALQUILER Y DERECHOS PARA TELECOMUNICACIONES"/>
    <n v="18000000"/>
    <n v="18000000"/>
    <n v="13500000"/>
    <n v="0"/>
    <n v="0"/>
    <n v="0"/>
    <n v="5897294.5199999996"/>
    <n v="5897294.5199999996"/>
    <n v="12102705.48"/>
    <n v="7602705.4800000004"/>
    <n v="0.32762747333333331"/>
  </r>
  <r>
    <s v="21375102"/>
    <s v="MUSEO NACIONAL DE COSTA RICA"/>
    <x v="3"/>
    <s v="001"/>
    <x v="25"/>
    <s v="OTROS ALQUILERES"/>
    <n v="16000000"/>
    <n v="16000000"/>
    <n v="12000000"/>
    <n v="0"/>
    <n v="0"/>
    <n v="0"/>
    <n v="0"/>
    <n v="0"/>
    <n v="16000000"/>
    <n v="12000000"/>
    <n v="0"/>
  </r>
  <r>
    <s v="21375102"/>
    <s v="MUSEO NACIONAL DE COSTA RICA"/>
    <x v="3"/>
    <s v="001"/>
    <x v="26"/>
    <s v="SERVICIOS BASICOS"/>
    <n v="170892864"/>
    <n v="171017864"/>
    <n v="118171148"/>
    <n v="0"/>
    <n v="0"/>
    <n v="0"/>
    <n v="78070101.390000001"/>
    <n v="76699628.390000001"/>
    <n v="92947762.609999999"/>
    <n v="40101046.609999999"/>
    <n v="0.45650261068633158"/>
  </r>
  <r>
    <s v="21375102"/>
    <s v="MUSEO NACIONAL DE COSTA RICA"/>
    <x v="3"/>
    <s v="001"/>
    <x v="27"/>
    <s v="SERVICIO DE AGUA Y ALCANTARILLADO"/>
    <n v="30000000"/>
    <n v="31850000"/>
    <n v="13014000"/>
    <n v="0"/>
    <n v="0"/>
    <n v="0"/>
    <n v="13013922"/>
    <n v="11643449"/>
    <n v="18836078"/>
    <n v="78"/>
    <n v="0.40860037676609107"/>
  </r>
  <r>
    <s v="21375102"/>
    <s v="MUSEO NACIONAL DE COSTA RICA"/>
    <x v="3"/>
    <s v="001"/>
    <x v="28"/>
    <s v="SERVICIO DE ENERGIA ELECTRICA"/>
    <n v="70000000"/>
    <n v="70000000"/>
    <n v="52850000"/>
    <n v="0"/>
    <n v="0"/>
    <n v="0"/>
    <n v="38280715"/>
    <n v="38280715"/>
    <n v="31719285"/>
    <n v="14569285"/>
    <n v="0.54686735714285717"/>
  </r>
  <r>
    <s v="21375102"/>
    <s v="MUSEO NACIONAL DE COSTA RICA"/>
    <x v="3"/>
    <s v="001"/>
    <x v="29"/>
    <s v="SERVICIO DE CORREO"/>
    <n v="1150000"/>
    <n v="2425000"/>
    <n v="1500000"/>
    <n v="0"/>
    <n v="0"/>
    <n v="0"/>
    <n v="1000000"/>
    <n v="1000000"/>
    <n v="1425000"/>
    <n v="500000"/>
    <n v="0.41237113402061853"/>
  </r>
  <r>
    <s v="21375102"/>
    <s v="MUSEO NACIONAL DE COSTA RICA"/>
    <x v="3"/>
    <s v="001"/>
    <x v="30"/>
    <s v="SERVICIO DE TELECOMUNICACIONES"/>
    <n v="37752000"/>
    <n v="37752000"/>
    <n v="28314000"/>
    <n v="0"/>
    <n v="0"/>
    <n v="0"/>
    <n v="16173325.109999999"/>
    <n v="16173325.109999999"/>
    <n v="21578674.890000001"/>
    <n v="12140674.890000001"/>
    <n v="0.42840975603941511"/>
  </r>
  <r>
    <s v="21375102"/>
    <s v="MUSEO NACIONAL DE COSTA RICA"/>
    <x v="3"/>
    <s v="001"/>
    <x v="31"/>
    <s v="OTROS SERVICIOS BASICOS"/>
    <n v="31990864"/>
    <n v="28990864"/>
    <n v="22493148"/>
    <n v="0"/>
    <n v="0"/>
    <n v="0"/>
    <n v="9602139.2799999993"/>
    <n v="9602139.2799999993"/>
    <n v="19388724.719999999"/>
    <n v="12891008.720000001"/>
    <n v="0.33121259442284989"/>
  </r>
  <r>
    <s v="21375102"/>
    <s v="MUSEO NACIONAL DE COSTA RICA"/>
    <x v="3"/>
    <s v="001"/>
    <x v="32"/>
    <s v="SERVICIOS COMERCIALES Y FINANCIEROS"/>
    <n v="33477000"/>
    <n v="32977000"/>
    <n v="24112500"/>
    <n v="0"/>
    <n v="0"/>
    <n v="0"/>
    <n v="2227328.7999999998"/>
    <n v="2227328.7999999998"/>
    <n v="30749671.199999999"/>
    <n v="21885171.199999999"/>
    <n v="6.7541886769566656E-2"/>
  </r>
  <r>
    <s v="21375102"/>
    <s v="MUSEO NACIONAL DE COSTA RICA"/>
    <x v="3"/>
    <s v="001"/>
    <x v="33"/>
    <s v="INFORMACION"/>
    <n v="15850000"/>
    <n v="15850000"/>
    <n v="11887500"/>
    <n v="0"/>
    <n v="0"/>
    <n v="0"/>
    <n v="1482650.4"/>
    <n v="1482650.4"/>
    <n v="14367349.6"/>
    <n v="10404849.6"/>
    <n v="9.3542611987381702E-2"/>
  </r>
  <r>
    <s v="21375102"/>
    <s v="MUSEO NACIONAL DE COSTA RICA"/>
    <x v="3"/>
    <s v="001"/>
    <x v="153"/>
    <s v="PUBLICIDAD Y PROPAGANDA"/>
    <n v="1175000"/>
    <n v="1175000"/>
    <n v="881250"/>
    <n v="0"/>
    <n v="0"/>
    <n v="0"/>
    <n v="0"/>
    <n v="0"/>
    <n v="1175000"/>
    <n v="881250"/>
    <n v="0"/>
  </r>
  <r>
    <s v="21375102"/>
    <s v="MUSEO NACIONAL DE COSTA RICA"/>
    <x v="3"/>
    <s v="001"/>
    <x v="34"/>
    <s v="IMPRESION, ENCUADERNACION Y OTROS"/>
    <n v="8305000"/>
    <n v="7805000"/>
    <n v="5978750"/>
    <n v="0"/>
    <n v="0"/>
    <n v="0"/>
    <n v="20000"/>
    <n v="20000"/>
    <n v="7785000"/>
    <n v="5958750"/>
    <n v="2.5624599615631004E-3"/>
  </r>
  <r>
    <s v="21375102"/>
    <s v="MUSEO NACIONAL DE COSTA RICA"/>
    <x v="3"/>
    <s v="001"/>
    <x v="154"/>
    <s v="TRANSPORTE DE BIENES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155"/>
    <s v="SERVICIOS ADUANEROS"/>
    <n v="1175000"/>
    <n v="1175000"/>
    <n v="425000"/>
    <n v="0"/>
    <n v="0"/>
    <n v="0"/>
    <n v="0"/>
    <n v="0"/>
    <n v="1175000"/>
    <n v="425000"/>
    <n v="0"/>
  </r>
  <r>
    <s v="21375102"/>
    <s v="MUSEO NACIONAL DE COSTA RICA"/>
    <x v="3"/>
    <s v="001"/>
    <x v="35"/>
    <s v="COMIS. Y GASTOS POR SERV. FINANCIEROS Y COMERCIAL."/>
    <n v="3700000"/>
    <n v="2472000"/>
    <n v="1872000"/>
    <n v="0"/>
    <n v="0"/>
    <n v="0"/>
    <n v="535246.64"/>
    <n v="535246.64"/>
    <n v="1936753.36"/>
    <n v="1336753.3600000001"/>
    <n v="0.21652372168284789"/>
  </r>
  <r>
    <s v="21375102"/>
    <s v="MUSEO NACIONAL DE COSTA RICA"/>
    <x v="3"/>
    <s v="001"/>
    <x v="36"/>
    <s v="SERVICIOS DE TECNOLOGIAS DE INFORMACION"/>
    <n v="1772000"/>
    <n v="3000000"/>
    <n v="1943000"/>
    <n v="0"/>
    <n v="0"/>
    <n v="0"/>
    <n v="189431.76"/>
    <n v="189431.76"/>
    <n v="2810568.24"/>
    <n v="1753568.24"/>
    <n v="6.3143920000000006E-2"/>
  </r>
  <r>
    <s v="21375102"/>
    <s v="MUSEO NACIONAL DE COSTA RICA"/>
    <x v="3"/>
    <s v="001"/>
    <x v="37"/>
    <s v="SERVICIOS DE GESTION Y APOYO"/>
    <n v="560154817"/>
    <n v="552841272.64999998"/>
    <n v="406230451.91000003"/>
    <n v="0"/>
    <n v="0"/>
    <n v="0"/>
    <n v="199539669.53"/>
    <n v="196054702.81999999"/>
    <n v="353301603.12"/>
    <n v="206690782.38"/>
    <n v="0.3609348277734814"/>
  </r>
  <r>
    <s v="21375102"/>
    <s v="MUSEO NACIONAL DE COSTA RICA"/>
    <x v="3"/>
    <s v="001"/>
    <x v="156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36"/>
    <s v="SERVICIOS DE INGENIERIA Y ARQUITECTURA"/>
    <n v="7997000"/>
    <n v="7997000"/>
    <n v="5997750"/>
    <n v="0"/>
    <n v="0"/>
    <n v="0"/>
    <n v="0"/>
    <n v="0"/>
    <n v="7997000"/>
    <n v="5997750"/>
    <n v="0"/>
  </r>
  <r>
    <s v="21375102"/>
    <s v="MUSEO NACIONAL DE COSTA RICA"/>
    <x v="3"/>
    <s v="001"/>
    <x v="38"/>
    <s v="SERVICIOS EN CIENCIAS ECONOMICAS Y SOCIALES"/>
    <n v="10500000"/>
    <n v="10500000"/>
    <n v="7875000"/>
    <n v="0"/>
    <n v="0"/>
    <n v="0"/>
    <n v="0"/>
    <n v="0"/>
    <n v="10500000"/>
    <n v="7875000"/>
    <n v="0"/>
  </r>
  <r>
    <s v="21375102"/>
    <s v="MUSEO NACIONAL DE COSTA RICA"/>
    <x v="3"/>
    <s v="001"/>
    <x v="40"/>
    <s v="SERVICIOS GENERALES"/>
    <n v="434855000"/>
    <n v="440641455.64999998"/>
    <n v="321730823.91000003"/>
    <n v="0"/>
    <n v="0"/>
    <n v="0"/>
    <n v="186663372.36000001"/>
    <n v="186566902.38999999"/>
    <n v="253978083.28999999"/>
    <n v="135067451.55000001"/>
    <n v="0.42361736501766212"/>
  </r>
  <r>
    <s v="21375102"/>
    <s v="MUSEO NACIONAL DE COSTA RICA"/>
    <x v="3"/>
    <s v="001"/>
    <x v="41"/>
    <s v="OTROS SERVICIOS DE GESTION Y APOYO"/>
    <n v="102502817"/>
    <n v="93652817"/>
    <n v="70576878"/>
    <n v="0"/>
    <n v="0"/>
    <n v="0"/>
    <n v="12876297.17"/>
    <n v="9487800.4299999997"/>
    <n v="80776519.829999998"/>
    <n v="57700580.829999998"/>
    <n v="0.13748969419681203"/>
  </r>
  <r>
    <s v="21375102"/>
    <s v="MUSEO NACIONAL DE COSTA RICA"/>
    <x v="3"/>
    <s v="001"/>
    <x v="42"/>
    <s v="GASTOS DE VIAJE Y DE TRANSPORTE"/>
    <n v="34668387"/>
    <n v="34668387"/>
    <n v="25501290.25"/>
    <n v="0"/>
    <n v="0"/>
    <n v="0"/>
    <n v="11235468.76"/>
    <n v="11235468.76"/>
    <n v="23432918.239999998"/>
    <n v="14265821.49"/>
    <n v="0.32408397771722114"/>
  </r>
  <r>
    <s v="21375102"/>
    <s v="MUSEO NACIONAL DE COSTA RICA"/>
    <x v="3"/>
    <s v="001"/>
    <x v="43"/>
    <s v="TRANSPORTE DENTRO DEL PAIS"/>
    <n v="2025423"/>
    <n v="1525423"/>
    <n v="1269067.25"/>
    <n v="0"/>
    <n v="0"/>
    <n v="0"/>
    <n v="948414.76"/>
    <n v="948414.76"/>
    <n v="577008.24"/>
    <n v="320652.49"/>
    <n v="0.62173886194190076"/>
  </r>
  <r>
    <s v="21375102"/>
    <s v="MUSEO NACIONAL DE COSTA RICA"/>
    <x v="3"/>
    <s v="001"/>
    <x v="44"/>
    <s v="VIATICOS DENTRO DEL PAIS"/>
    <n v="32642964"/>
    <n v="32142964"/>
    <n v="24232223"/>
    <n v="0"/>
    <n v="0"/>
    <n v="0"/>
    <n v="10287054"/>
    <n v="10287054"/>
    <n v="21855910"/>
    <n v="13945169"/>
    <n v="0.32004061604275202"/>
  </r>
  <r>
    <s v="21375102"/>
    <s v="MUSEO NACIONAL DE COSTA RICA"/>
    <x v="3"/>
    <s v="001"/>
    <x v="157"/>
    <s v="TRANSPORTE EN EL EXTERIOR"/>
    <n v="0"/>
    <n v="500000"/>
    <n v="0"/>
    <n v="0"/>
    <n v="0"/>
    <n v="0"/>
    <n v="0"/>
    <n v="0"/>
    <n v="500000"/>
    <n v="0"/>
    <n v="0"/>
  </r>
  <r>
    <s v="21375102"/>
    <s v="MUSEO NACIONAL DE COSTA RICA"/>
    <x v="3"/>
    <s v="001"/>
    <x v="158"/>
    <s v="VIATICOS EN EL EXTERIOR"/>
    <n v="0"/>
    <n v="500000"/>
    <n v="0"/>
    <n v="0"/>
    <n v="0"/>
    <n v="0"/>
    <n v="0"/>
    <n v="0"/>
    <n v="500000"/>
    <n v="0"/>
    <n v="0"/>
  </r>
  <r>
    <s v="21375102"/>
    <s v="MUSEO NACIONAL DE COSTA RICA"/>
    <x v="3"/>
    <s v="001"/>
    <x v="45"/>
    <s v="SEGUROS, REASEGUROS Y OTRAS OBLIGACIONES"/>
    <n v="48050000"/>
    <n v="52095000"/>
    <n v="38060000"/>
    <n v="0"/>
    <n v="0"/>
    <n v="0"/>
    <n v="28434947"/>
    <n v="28434947"/>
    <n v="23660053"/>
    <n v="9625053"/>
    <n v="0.54582871676744404"/>
  </r>
  <r>
    <s v="21375102"/>
    <s v="MUSEO NACIONAL DE COSTA RICA"/>
    <x v="3"/>
    <s v="001"/>
    <x v="46"/>
    <s v="SEGUROS"/>
    <n v="48050000"/>
    <n v="52095000"/>
    <n v="38060000"/>
    <n v="0"/>
    <n v="0"/>
    <n v="0"/>
    <n v="28434947"/>
    <n v="28434947"/>
    <n v="23660053"/>
    <n v="9625053"/>
    <n v="0.54582871676744404"/>
  </r>
  <r>
    <s v="21375102"/>
    <s v="MUSEO NACIONAL DE COSTA RICA"/>
    <x v="3"/>
    <s v="001"/>
    <x v="47"/>
    <s v="CAPACITACION Y PROTOCOLO"/>
    <n v="17300000"/>
    <n v="17300000"/>
    <n v="12975000"/>
    <n v="0"/>
    <n v="0"/>
    <n v="0"/>
    <n v="1183811.27"/>
    <n v="1073811.27"/>
    <n v="16116188.73"/>
    <n v="11791188.73"/>
    <n v="6.8428397109826594E-2"/>
  </r>
  <r>
    <s v="21375102"/>
    <s v="MUSEO NACIONAL DE COSTA RICA"/>
    <x v="3"/>
    <s v="001"/>
    <x v="48"/>
    <s v="ACTIVIDADES DE CAPACITACION"/>
    <n v="13000000"/>
    <n v="13000000"/>
    <n v="9750000"/>
    <n v="0"/>
    <n v="0"/>
    <n v="0"/>
    <n v="628466.27"/>
    <n v="628466.27"/>
    <n v="12371533.73"/>
    <n v="9121533.7300000004"/>
    <n v="4.8343559230769231E-2"/>
  </r>
  <r>
    <s v="21375102"/>
    <s v="MUSEO NACIONAL DE COSTA RICA"/>
    <x v="3"/>
    <s v="001"/>
    <x v="49"/>
    <s v="ACTIVIDADES PROTOCOLARIAS Y SOCIALES"/>
    <n v="4100000"/>
    <n v="4100000"/>
    <n v="3025000"/>
    <n v="0"/>
    <n v="0"/>
    <n v="0"/>
    <n v="400000"/>
    <n v="290000"/>
    <n v="3700000"/>
    <n v="2625000"/>
    <n v="9.7560975609756101E-2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155345"/>
    <n v="155345"/>
    <n v="44655"/>
    <n v="44655"/>
    <n v="0.776725"/>
  </r>
  <r>
    <s v="21375102"/>
    <s v="MUSEO NACIONAL DE COSTA RICA"/>
    <x v="3"/>
    <s v="001"/>
    <x v="51"/>
    <s v="MANTENIMIENTO Y REPARACION"/>
    <n v="74156103"/>
    <n v="77799647.349999994"/>
    <n v="57438849.68"/>
    <n v="0"/>
    <n v="0"/>
    <n v="0"/>
    <n v="18232294.640000001"/>
    <n v="11632029.59"/>
    <n v="59567352.710000001"/>
    <n v="39206555.039999999"/>
    <n v="0.23434932240730783"/>
  </r>
  <r>
    <s v="21375102"/>
    <s v="MUSEO NACIONAL DE COSTA RICA"/>
    <x v="3"/>
    <s v="001"/>
    <x v="52"/>
    <s v="MANTENIMIENTO DE EDIFICIOS, LOCALES Y TERRENOS"/>
    <n v="5192682"/>
    <n v="5192682"/>
    <n v="3894511.5"/>
    <n v="0"/>
    <n v="0"/>
    <n v="0"/>
    <n v="384200"/>
    <n v="384200"/>
    <n v="4808482"/>
    <n v="3510311.5"/>
    <n v="7.3988740307994988E-2"/>
  </r>
  <r>
    <s v="21375102"/>
    <s v="MUSEO NACIONAL DE COSTA RICA"/>
    <x v="3"/>
    <s v="001"/>
    <x v="53"/>
    <s v="MANTENIMIENTO DE INSTALACIONES Y OTRAS OBRAS"/>
    <n v="2257421"/>
    <n v="2257421"/>
    <n v="1693066"/>
    <n v="0"/>
    <n v="0"/>
    <n v="0"/>
    <n v="853714.86"/>
    <n v="279534.96000000002"/>
    <n v="1403706.14"/>
    <n v="839351.14"/>
    <n v="0.37818150003920403"/>
  </r>
  <r>
    <s v="21375102"/>
    <s v="MUSEO NACIONAL DE COSTA RICA"/>
    <x v="3"/>
    <s v="001"/>
    <x v="54"/>
    <s v="MANT. Y REPARACION DE MAQUINARIA Y EQUIPO DE PROD."/>
    <n v="7656000"/>
    <n v="5906000"/>
    <n v="4867000"/>
    <n v="0"/>
    <n v="0"/>
    <n v="0"/>
    <n v="199998.7"/>
    <n v="99999.35"/>
    <n v="5706001.2999999998"/>
    <n v="4667001.3"/>
    <n v="3.386364713850322E-2"/>
  </r>
  <r>
    <s v="21375102"/>
    <s v="MUSEO NACIONAL DE COSTA RICA"/>
    <x v="3"/>
    <s v="001"/>
    <x v="55"/>
    <s v="MANT. Y REPARACION DE EQUIPO DE TRANSPORTE"/>
    <n v="11500000"/>
    <n v="15143544.35"/>
    <n v="10446772.18"/>
    <n v="0"/>
    <n v="0"/>
    <n v="0"/>
    <n v="3235549.34"/>
    <n v="1681631.86"/>
    <n v="11907995.01"/>
    <n v="7211222.8399999999"/>
    <n v="0.21365865646901874"/>
  </r>
  <r>
    <s v="21375102"/>
    <s v="MUSEO NACIONAL DE COSTA RICA"/>
    <x v="3"/>
    <s v="001"/>
    <x v="56"/>
    <s v="MANT. Y REPARACION DE EQUIPO DE COMUNICAC."/>
    <n v="14000000"/>
    <n v="14000000"/>
    <n v="10500000"/>
    <n v="0"/>
    <n v="0"/>
    <n v="0"/>
    <n v="4061826.22"/>
    <n v="3649900"/>
    <n v="9938173.7799999993"/>
    <n v="6438173.7800000003"/>
    <n v="0.29013044428571427"/>
  </r>
  <r>
    <s v="21375102"/>
    <s v="MUSEO NACIONAL DE COSTA RICA"/>
    <x v="3"/>
    <s v="001"/>
    <x v="57"/>
    <s v="MANT. Y REPARACION DE EQUIPO Y MOBILIARIO DE OFIC."/>
    <n v="18000000"/>
    <n v="18000000"/>
    <n v="13500000"/>
    <n v="0"/>
    <n v="0"/>
    <n v="0"/>
    <n v="4393919.01"/>
    <n v="4393919.01"/>
    <n v="13606080.99"/>
    <n v="9106080.9900000002"/>
    <n v="0.24410661166666667"/>
  </r>
  <r>
    <s v="21375102"/>
    <s v="MUSEO NACIONAL DE COSTA RICA"/>
    <x v="3"/>
    <s v="001"/>
    <x v="58"/>
    <s v="MANT. Y REP. DE EQUIPO DE COMPUTO Y SIST. DE INF."/>
    <n v="15000000"/>
    <n v="15000000"/>
    <n v="11250000"/>
    <n v="0"/>
    <n v="0"/>
    <n v="0"/>
    <n v="5103086.51"/>
    <n v="1142844.4099999999"/>
    <n v="9896913.4900000002"/>
    <n v="6146913.4900000002"/>
    <n v="0.3402057673333333"/>
  </r>
  <r>
    <s v="21375102"/>
    <s v="MUSEO NACIONAL DE COSTA RICA"/>
    <x v="3"/>
    <s v="001"/>
    <x v="59"/>
    <s v="MANTENIMIENTO Y REPARACION DE OTROS EQUIPOS"/>
    <n v="550000"/>
    <n v="2300000"/>
    <n v="1287500"/>
    <n v="0"/>
    <n v="0"/>
    <n v="0"/>
    <n v="0"/>
    <n v="0"/>
    <n v="2300000"/>
    <n v="1287500"/>
    <n v="0"/>
  </r>
  <r>
    <s v="21375102"/>
    <s v="MUSEO NACIONAL DE COSTA RICA"/>
    <x v="3"/>
    <s v="001"/>
    <x v="60"/>
    <s v="IMPUESTOS"/>
    <n v="1100000"/>
    <n v="1100000"/>
    <n v="825000"/>
    <n v="0"/>
    <n v="0"/>
    <n v="0"/>
    <n v="0"/>
    <n v="0"/>
    <n v="1100000"/>
    <n v="825000"/>
    <n v="0"/>
  </r>
  <r>
    <s v="21375102"/>
    <s v="MUSEO NACIONAL DE COSTA RICA"/>
    <x v="3"/>
    <s v="001"/>
    <x v="62"/>
    <s v="OTROS IMPUESTOS"/>
    <n v="1100000"/>
    <n v="1100000"/>
    <n v="825000"/>
    <n v="0"/>
    <n v="0"/>
    <n v="0"/>
    <n v="0"/>
    <n v="0"/>
    <n v="1100000"/>
    <n v="825000"/>
    <n v="0"/>
  </r>
  <r>
    <s v="21375102"/>
    <s v="MUSEO NACIONAL DE COSTA RICA"/>
    <x v="3"/>
    <s v="001"/>
    <x v="63"/>
    <s v="SERVICIOS DIVERSOS"/>
    <n v="2500000"/>
    <n v="2500000"/>
    <n v="1625000"/>
    <n v="0"/>
    <n v="0"/>
    <n v="0"/>
    <n v="50360.31"/>
    <n v="50360.31"/>
    <n v="2449639.69"/>
    <n v="1574639.69"/>
    <n v="2.0144123999999999E-2"/>
  </r>
  <r>
    <s v="21375102"/>
    <s v="MUSEO NACIONAL DE COSTA RICA"/>
    <x v="3"/>
    <s v="001"/>
    <x v="64"/>
    <s v="DEDUCIBLES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65"/>
    <s v="OTROS SERVICIOS NO ESPECIFICADOS"/>
    <n v="1000000"/>
    <n v="1000000"/>
    <n v="500000"/>
    <n v="0"/>
    <n v="0"/>
    <n v="0"/>
    <n v="50360.31"/>
    <n v="50360.31"/>
    <n v="949639.69"/>
    <n v="449639.69"/>
    <n v="5.0360309999999998E-2"/>
  </r>
  <r>
    <s v="21375102"/>
    <s v="MUSEO NACIONAL DE COSTA RICA"/>
    <x v="3"/>
    <s v="001"/>
    <x v="66"/>
    <s v="MATERIALES Y SUMINISTROS"/>
    <n v="119828460"/>
    <n v="119828460"/>
    <n v="88556345"/>
    <n v="0"/>
    <n v="0"/>
    <n v="0"/>
    <n v="23085087.210000001"/>
    <n v="22216703.07"/>
    <n v="96743372.790000007"/>
    <n v="65471257.789999999"/>
    <n v="0.19265112152822461"/>
  </r>
  <r>
    <s v="21375102"/>
    <s v="MUSEO NACIONAL DE COSTA RICA"/>
    <x v="3"/>
    <s v="001"/>
    <x v="67"/>
    <s v="PRODUCTOS QUIMICOS Y CONEXOS"/>
    <n v="28611597"/>
    <n v="28541597"/>
    <n v="21423697.75"/>
    <n v="0"/>
    <n v="0"/>
    <n v="0"/>
    <n v="5692468"/>
    <n v="5692468"/>
    <n v="22849129"/>
    <n v="15731229.75"/>
    <n v="0.19944462112614092"/>
  </r>
  <r>
    <s v="21375102"/>
    <s v="MUSEO NACIONAL DE COSTA RICA"/>
    <x v="3"/>
    <s v="001"/>
    <x v="68"/>
    <s v="COMBUSTIBLES Y LUBRICANTES"/>
    <n v="10800000"/>
    <n v="11400000"/>
    <n v="8400000"/>
    <n v="0"/>
    <n v="0"/>
    <n v="0"/>
    <n v="5596983"/>
    <n v="5596983"/>
    <n v="5803017"/>
    <n v="2803017"/>
    <n v="0.49096342105263158"/>
  </r>
  <r>
    <s v="21375102"/>
    <s v="MUSEO NACIONAL DE COSTA RICA"/>
    <x v="3"/>
    <s v="001"/>
    <x v="69"/>
    <s v="PRODUCTOS FARMACEUTICOS Y MEDICINALES"/>
    <n v="2570000"/>
    <n v="2300000"/>
    <n v="1792500"/>
    <n v="0"/>
    <n v="0"/>
    <n v="0"/>
    <n v="0"/>
    <n v="0"/>
    <n v="2300000"/>
    <n v="1792500"/>
    <n v="0"/>
  </r>
  <r>
    <s v="21375102"/>
    <s v="MUSEO NACIONAL DE COSTA RICA"/>
    <x v="3"/>
    <s v="001"/>
    <x v="70"/>
    <s v="TINTAS, PINTURAS Y DILUYENTES"/>
    <n v="12078097"/>
    <n v="12078097"/>
    <n v="9058572.75"/>
    <n v="0"/>
    <n v="0"/>
    <n v="0"/>
    <n v="0"/>
    <n v="0"/>
    <n v="12078097"/>
    <n v="9058572.75"/>
    <n v="0"/>
  </r>
  <r>
    <s v="21375102"/>
    <s v="MUSEO NACIONAL DE COSTA RICA"/>
    <x v="3"/>
    <s v="001"/>
    <x v="71"/>
    <s v="OTROS PRODUCTOS QUIMICOS Y CONEXOS"/>
    <n v="3163500"/>
    <n v="2763500"/>
    <n v="2172625"/>
    <n v="0"/>
    <n v="0"/>
    <n v="0"/>
    <n v="95485"/>
    <n v="95485"/>
    <n v="2668015"/>
    <n v="2077140"/>
    <n v="3.4552198299258187E-2"/>
  </r>
  <r>
    <s v="21375102"/>
    <s v="MUSEO NACIONAL DE COSTA RICA"/>
    <x v="3"/>
    <s v="001"/>
    <x v="72"/>
    <s v="ALIMENTOS Y PRODUCTOS AGROPECUARIOS"/>
    <n v="450000"/>
    <n v="950000"/>
    <n v="587500"/>
    <n v="0"/>
    <n v="0"/>
    <n v="0"/>
    <n v="485580.98"/>
    <n v="485580.98"/>
    <n v="464419.02"/>
    <n v="101919.02"/>
    <n v="0.51113787368421049"/>
  </r>
  <r>
    <s v="21375102"/>
    <s v="MUSEO NACIONAL DE COSTA RICA"/>
    <x v="3"/>
    <s v="001"/>
    <x v="73"/>
    <s v="PRODUCTOS AGROFORESTALES"/>
    <n v="350000"/>
    <n v="350000"/>
    <n v="100500"/>
    <n v="0"/>
    <n v="0"/>
    <n v="0"/>
    <n v="0"/>
    <n v="0"/>
    <n v="350000"/>
    <n v="100500"/>
    <n v="0"/>
  </r>
  <r>
    <s v="21375102"/>
    <s v="MUSEO NACIONAL DE COSTA RICA"/>
    <x v="3"/>
    <s v="001"/>
    <x v="74"/>
    <s v="ALIMENTOS Y BEBIDAS"/>
    <n v="100000"/>
    <n v="600000"/>
    <n v="487000"/>
    <n v="0"/>
    <n v="0"/>
    <n v="0"/>
    <n v="485580.98"/>
    <n v="485580.98"/>
    <n v="114419.02"/>
    <n v="1419.02"/>
    <n v="0.80930163333333327"/>
  </r>
  <r>
    <s v="21375102"/>
    <s v="MUSEO NACIONAL DE COSTA RICA"/>
    <x v="3"/>
    <s v="001"/>
    <x v="75"/>
    <s v="MATERIALES Y PROD DE USO EN LA CONSTRUC Y MANT."/>
    <n v="26820000"/>
    <n v="26970000"/>
    <n v="20090000"/>
    <n v="0"/>
    <n v="0"/>
    <n v="0"/>
    <n v="3523648.6"/>
    <n v="3060693.25"/>
    <n v="23446351.399999999"/>
    <n v="16566351.4"/>
    <n v="0.13065067111605488"/>
  </r>
  <r>
    <s v="21375102"/>
    <s v="MUSEO NACIONAL DE COSTA RICA"/>
    <x v="3"/>
    <s v="001"/>
    <x v="76"/>
    <s v="MATERIALES Y PRODUCTOS METALICOS"/>
    <n v="4840000"/>
    <n v="4790000"/>
    <n v="3605000"/>
    <n v="0"/>
    <n v="0"/>
    <n v="0"/>
    <n v="0"/>
    <n v="0"/>
    <n v="4790000"/>
    <n v="3605000"/>
    <n v="0"/>
  </r>
  <r>
    <s v="21375102"/>
    <s v="MUSEO NACIONAL DE COSTA RICA"/>
    <x v="3"/>
    <s v="001"/>
    <x v="77"/>
    <s v="MATERIALES Y PRODUCTOS MINERALES Y ASFALTICOS"/>
    <n v="2150000"/>
    <n v="2150000"/>
    <n v="1612500"/>
    <n v="0"/>
    <n v="0"/>
    <n v="0"/>
    <n v="1146209.8500000001"/>
    <n v="1146209.8500000001"/>
    <n v="1003790.15"/>
    <n v="466290.15"/>
    <n v="0.53312086046511631"/>
  </r>
  <r>
    <s v="21375102"/>
    <s v="MUSEO NACIONAL DE COSTA RICA"/>
    <x v="3"/>
    <s v="001"/>
    <x v="78"/>
    <s v="MADERA Y SUS DERIVADOS"/>
    <n v="2950000"/>
    <n v="2950000"/>
    <n v="2212500"/>
    <n v="0"/>
    <n v="0"/>
    <n v="0"/>
    <n v="1069884"/>
    <n v="1069884"/>
    <n v="1880116"/>
    <n v="1142616"/>
    <n v="0.36267254237288138"/>
  </r>
  <r>
    <s v="21375102"/>
    <s v="MUSEO NACIONAL DE COSTA RICA"/>
    <x v="3"/>
    <s v="001"/>
    <x v="79"/>
    <s v="MAT. Y PROD. ELECTRICOS, TELEFONICOS Y DE COMPUTO"/>
    <n v="6510000"/>
    <n v="6510000"/>
    <n v="4882500"/>
    <n v="0"/>
    <n v="0"/>
    <n v="0"/>
    <n v="1011602.1"/>
    <n v="548646.75"/>
    <n v="5498397.9000000004"/>
    <n v="3870897.9"/>
    <n v="0.15539202764976959"/>
  </r>
  <r>
    <s v="21375102"/>
    <s v="MUSEO NACIONAL DE COSTA RICA"/>
    <x v="3"/>
    <s v="001"/>
    <x v="159"/>
    <s v="MATERIALES Y PRODUCTOS DE VIDRIO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80"/>
    <s v="MATERIALES Y PRODUCTOS DE PLASTICO"/>
    <n v="6420000"/>
    <n v="6620000"/>
    <n v="4815000"/>
    <n v="0"/>
    <n v="0"/>
    <n v="0"/>
    <n v="194320.45"/>
    <n v="194320.45"/>
    <n v="6425679.5499999998"/>
    <n v="4620679.55"/>
    <n v="2.935354229607251E-2"/>
  </r>
  <r>
    <s v="21375102"/>
    <s v="MUSEO NACIONAL DE COSTA RICA"/>
    <x v="3"/>
    <s v="001"/>
    <x v="81"/>
    <s v="OTROS MAT. Y PROD.DE USO EN LA CONSTRU. Y MANTENIM"/>
    <n v="2450000"/>
    <n v="2450000"/>
    <n v="1837500"/>
    <n v="0"/>
    <n v="0"/>
    <n v="0"/>
    <n v="101632.2"/>
    <n v="101632.2"/>
    <n v="2348367.7999999998"/>
    <n v="1735867.8"/>
    <n v="4.1482530612244897E-2"/>
  </r>
  <r>
    <s v="21375102"/>
    <s v="MUSEO NACIONAL DE COSTA RICA"/>
    <x v="3"/>
    <s v="001"/>
    <x v="82"/>
    <s v="HERRAMIENTAS, REPUESTOS Y ACCESORIOS"/>
    <n v="23844843"/>
    <n v="23589843"/>
    <n v="17756132.25"/>
    <n v="0"/>
    <n v="0"/>
    <n v="0"/>
    <n v="9897883.9299999997"/>
    <n v="9492455.1400000006"/>
    <n v="13691959.07"/>
    <n v="7858248.3200000003"/>
    <n v="0.41958244190094862"/>
  </r>
  <r>
    <s v="21375102"/>
    <s v="MUSEO NACIONAL DE COSTA RICA"/>
    <x v="3"/>
    <s v="001"/>
    <x v="83"/>
    <s v="HERRAMIENTAS E INSTRUMENTOS"/>
    <n v="4994843"/>
    <n v="4539843"/>
    <n v="3518632.25"/>
    <n v="0"/>
    <n v="0"/>
    <n v="0"/>
    <n v="1143921.6000000001"/>
    <n v="1143921.6000000001"/>
    <n v="3395921.4"/>
    <n v="2374710.65"/>
    <n v="0.25197382376439009"/>
  </r>
  <r>
    <s v="21375102"/>
    <s v="MUSEO NACIONAL DE COSTA RICA"/>
    <x v="3"/>
    <s v="001"/>
    <x v="84"/>
    <s v="REPUESTOS Y ACCESORIOS"/>
    <n v="18850000"/>
    <n v="19050000"/>
    <n v="14237500"/>
    <n v="0"/>
    <n v="0"/>
    <n v="0"/>
    <n v="8753962.3300000001"/>
    <n v="8348533.54"/>
    <n v="10296037.67"/>
    <n v="5483537.6699999999"/>
    <n v="0.45952558162729656"/>
  </r>
  <r>
    <s v="21375102"/>
    <s v="MUSEO NACIONAL DE COSTA RICA"/>
    <x v="3"/>
    <s v="001"/>
    <x v="85"/>
    <s v="UTILES, MATERIALES Y SUMINISTROS DIVERSOS"/>
    <n v="40102020"/>
    <n v="39777020"/>
    <n v="28699015"/>
    <n v="0"/>
    <n v="0"/>
    <n v="0"/>
    <n v="3485505.7"/>
    <n v="3485505.7"/>
    <n v="36291514.299999997"/>
    <n v="25213509.300000001"/>
    <n v="8.7626114274020533E-2"/>
  </r>
  <r>
    <s v="21375102"/>
    <s v="MUSEO NACIONAL DE COSTA RICA"/>
    <x v="3"/>
    <s v="001"/>
    <x v="86"/>
    <s v="UTILES Y MATERIALES DE OFICINA Y COMPUTO"/>
    <n v="3798400"/>
    <n v="4398400"/>
    <n v="2848800"/>
    <n v="0"/>
    <n v="0"/>
    <n v="0"/>
    <n v="172560.81"/>
    <n v="172560.81"/>
    <n v="4225839.1900000004"/>
    <n v="2676239.19"/>
    <n v="3.9232632320843945E-2"/>
  </r>
  <r>
    <s v="21375102"/>
    <s v="MUSEO NACIONAL DE COSTA RICA"/>
    <x v="3"/>
    <s v="001"/>
    <x v="87"/>
    <s v="UTILES Y MATERIALES MEDICO, HOSPITALARIO Y DE INV."/>
    <n v="850000"/>
    <n v="650000"/>
    <n v="537500"/>
    <n v="0"/>
    <n v="0"/>
    <n v="0"/>
    <n v="0"/>
    <n v="0"/>
    <n v="650000"/>
    <n v="537500"/>
    <n v="0"/>
  </r>
  <r>
    <s v="21375102"/>
    <s v="MUSEO NACIONAL DE COSTA RICA"/>
    <x v="3"/>
    <s v="001"/>
    <x v="88"/>
    <s v="PRODUCTOS DE PAPEL, CARTON E IMPRESOS"/>
    <n v="8750000"/>
    <n v="10530000"/>
    <n v="6562500"/>
    <n v="0"/>
    <n v="0"/>
    <n v="0"/>
    <n v="1854182.75"/>
    <n v="1854182.75"/>
    <n v="8675817.25"/>
    <n v="4708317.25"/>
    <n v="0.17608573124406457"/>
  </r>
  <r>
    <s v="21375102"/>
    <s v="MUSEO NACIONAL DE COSTA RICA"/>
    <x v="3"/>
    <s v="001"/>
    <x v="89"/>
    <s v="TEXTILES Y VESTUARIO"/>
    <n v="11118620"/>
    <n v="9833620"/>
    <n v="7696465"/>
    <n v="0"/>
    <n v="0"/>
    <n v="0"/>
    <n v="665570"/>
    <n v="665570"/>
    <n v="9168050"/>
    <n v="7030895"/>
    <n v="6.7683111610983546E-2"/>
  </r>
  <r>
    <s v="21375102"/>
    <s v="MUSEO NACIONAL DE COSTA RICA"/>
    <x v="3"/>
    <s v="001"/>
    <x v="90"/>
    <s v="UTILES Y MATERIALES DE LIMPIEZA"/>
    <n v="4400000"/>
    <n v="4300000"/>
    <n v="3250000"/>
    <n v="0"/>
    <n v="0"/>
    <n v="0"/>
    <n v="107730.14"/>
    <n v="107730.14"/>
    <n v="4192269.86"/>
    <n v="3142269.86"/>
    <n v="2.5053520930232557E-2"/>
  </r>
  <r>
    <s v="21375102"/>
    <s v="MUSEO NACIONAL DE COSTA RICA"/>
    <x v="3"/>
    <s v="001"/>
    <x v="91"/>
    <s v="UTILES Y MATERIALES DE RESGUARDO Y SEGURIDAD"/>
    <n v="2545000"/>
    <n v="1745000"/>
    <n v="1508750"/>
    <n v="0"/>
    <n v="0"/>
    <n v="0"/>
    <n v="0"/>
    <n v="0"/>
    <n v="1745000"/>
    <n v="1508750"/>
    <n v="0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320000"/>
    <n v="6295000"/>
    <n v="0"/>
    <n v="0"/>
    <n v="0"/>
    <n v="685462"/>
    <n v="685462"/>
    <n v="7634538"/>
    <n v="5609538"/>
    <n v="8.2387259615384609E-2"/>
  </r>
  <r>
    <s v="21375102"/>
    <s v="MUSEO NACIONAL DE COSTA RICA"/>
    <x v="3"/>
    <s v="001"/>
    <x v="94"/>
    <s v="TRANSFERENCIAS CORRIENTES"/>
    <n v="77960183"/>
    <n v="88523327"/>
    <n v="67103887"/>
    <n v="0"/>
    <n v="0"/>
    <n v="0"/>
    <n v="48855838.469999999"/>
    <n v="35614127.07"/>
    <n v="39667488.530000001"/>
    <n v="18248048.530000001"/>
    <n v="0.55189790223315938"/>
  </r>
  <r>
    <s v="21375102"/>
    <s v="MUSEO NACIONAL DE COSTA RICA"/>
    <x v="3"/>
    <s v="001"/>
    <x v="95"/>
    <s v="TRANSFERENCIAS CORRIENTES AL SECTOR PUBLICO"/>
    <n v="32740183"/>
    <n v="32740183"/>
    <n v="25966887"/>
    <n v="0"/>
    <n v="0"/>
    <n v="0"/>
    <n v="13053341.189999999"/>
    <n v="8757491.0199999996"/>
    <n v="19686841.809999999"/>
    <n v="12913545.810000001"/>
    <n v="0.39869481456472006"/>
  </r>
  <r>
    <s v="21375102"/>
    <s v="MUSEO NACIONAL DE COSTA RICA"/>
    <x v="3"/>
    <s v="001"/>
    <x v="160"/>
    <s v="CCSS CONTRIBUCION ESTATAL SEGURO PENSIONES (CONTRIBUCION ESTATAL AL SEGURO DE PENSIONES, SEGUN LEY NO. 17 DEL 22 DE OCTUBRE DE 1943, LEY"/>
    <n v="28242905"/>
    <n v="28242905"/>
    <n v="21520886"/>
    <n v="0"/>
    <n v="0"/>
    <n v="0"/>
    <n v="11260299.82"/>
    <n v="6964449.6500000004"/>
    <n v="16982605.18"/>
    <n v="10260586.18"/>
    <n v="0.39869481627332598"/>
  </r>
  <r>
    <s v="21375102"/>
    <s v="MUSEO NACIONAL DE COSTA RICA"/>
    <x v="3"/>
    <s v="001"/>
    <x v="161"/>
    <s v="CCSS CONTRIBUCION ESTATAL SEGURO SALUD (CONTRIBUCION ESTATAL AL SEGURO DE SALUD, SEGUN LEY NO. 17 DEL 22 DE OCTUBRE DE 1943, LEY"/>
    <n v="4497278"/>
    <n v="4497278"/>
    <n v="4446001"/>
    <n v="0"/>
    <n v="0"/>
    <n v="0"/>
    <n v="1793041.37"/>
    <n v="1793041.37"/>
    <n v="2704236.63"/>
    <n v="2652959.63"/>
    <n v="0.39869480383467515"/>
  </r>
  <r>
    <s v="21375102"/>
    <s v="MUSEO NACIONAL DE COSTA RICA"/>
    <x v="3"/>
    <s v="001"/>
    <x v="99"/>
    <s v="TRANSFERENCIAS CORRIENTES A PERSONA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62"/>
    <s v="BECAS A FUNCIONARIO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02"/>
    <s v="PRESTACIONES"/>
    <n v="27100000"/>
    <n v="39163144"/>
    <n v="32797000"/>
    <n v="0"/>
    <n v="0"/>
    <n v="0"/>
    <n v="32770861.23"/>
    <n v="23825000"/>
    <n v="6392282.7699999996"/>
    <n v="26138.77"/>
    <n v="0.83677810009329179"/>
  </r>
  <r>
    <s v="21375102"/>
    <s v="MUSEO NACIONAL DE COSTA RICA"/>
    <x v="3"/>
    <s v="001"/>
    <x v="103"/>
    <s v="PRESTACIONES LEGALES"/>
    <n v="13100000"/>
    <n v="16663144"/>
    <n v="16225000"/>
    <n v="0"/>
    <n v="0"/>
    <n v="0"/>
    <n v="16199093.74"/>
    <n v="9825000"/>
    <n v="464050.26"/>
    <n v="25906.26"/>
    <n v="0.97215109825612744"/>
  </r>
  <r>
    <s v="21375102"/>
    <s v="MUSEO NACIONAL DE COSTA RICA"/>
    <x v="3"/>
    <s v="001"/>
    <x v="104"/>
    <s v="OTRAS PRESTACIONES"/>
    <n v="14000000"/>
    <n v="22500000"/>
    <n v="16572000"/>
    <n v="0"/>
    <n v="0"/>
    <n v="0"/>
    <n v="16571767.49"/>
    <n v="14000000"/>
    <n v="5928232.5099999998"/>
    <n v="232.51"/>
    <n v="0.73652299955555556"/>
  </r>
  <r>
    <s v="21375102"/>
    <s v="MUSEO NACIONAL DE COSTA RICA"/>
    <x v="3"/>
    <s v="001"/>
    <x v="109"/>
    <s v="OTRAS TRANSFERENCIAS CORRIENTES AL SECTOR PRIVADO"/>
    <n v="11120000"/>
    <n v="16620000"/>
    <n v="8340000"/>
    <n v="0"/>
    <n v="0"/>
    <n v="0"/>
    <n v="3031636.05"/>
    <n v="3031636.05"/>
    <n v="13588363.949999999"/>
    <n v="5308363.95"/>
    <n v="0.18240890794223827"/>
  </r>
  <r>
    <s v="21375102"/>
    <s v="MUSEO NACIONAL DE COSTA RICA"/>
    <x v="3"/>
    <s v="001"/>
    <x v="110"/>
    <s v="INDEMNIZACIONES"/>
    <n v="11120000"/>
    <n v="16620000"/>
    <n v="8340000"/>
    <n v="0"/>
    <n v="0"/>
    <n v="0"/>
    <n v="3031636.05"/>
    <n v="3031636.05"/>
    <n v="13588363.949999999"/>
    <n v="5308363.95"/>
    <n v="0.18240890794223827"/>
  </r>
  <r>
    <s v="21375102"/>
    <s v="MUSEO NACIONAL DE COSTA RICA"/>
    <x v="3"/>
    <s v="280"/>
    <x v="116"/>
    <s v="BIENES DURADEROS"/>
    <n v="89062920"/>
    <n v="89062920"/>
    <n v="73369690"/>
    <n v="0"/>
    <n v="0"/>
    <n v="0"/>
    <n v="21212507.670000002"/>
    <n v="5539369.2999999998"/>
    <n v="67850412.329999998"/>
    <n v="52157182.329999998"/>
    <n v="0.23817440153545383"/>
  </r>
  <r>
    <s v="21375102"/>
    <s v="MUSEO NACIONAL DE COSTA RICA"/>
    <x v="3"/>
    <s v="280"/>
    <x v="117"/>
    <s v="MAQUINARIA, EQUIPO Y MOBILIARIO"/>
    <n v="59062920"/>
    <n v="59062920"/>
    <n v="50869690"/>
    <n v="0"/>
    <n v="0"/>
    <n v="0"/>
    <n v="7970232.0899999999"/>
    <n v="5539369.2999999998"/>
    <n v="51092687.909999996"/>
    <n v="42899457.909999996"/>
    <n v="0.13494476890069099"/>
  </r>
  <r>
    <s v="21375102"/>
    <s v="MUSEO NACIONAL DE COSTA RICA"/>
    <x v="3"/>
    <s v="280"/>
    <x v="119"/>
    <s v="EQUIPO DE COMUNICACION"/>
    <n v="15500000"/>
    <n v="13500000"/>
    <n v="10625000"/>
    <n v="0"/>
    <n v="0"/>
    <n v="0"/>
    <n v="7568621.5800000001"/>
    <n v="5137758.79"/>
    <n v="5931378.4199999999"/>
    <n v="3056378.42"/>
    <n v="0.5606386355555556"/>
  </r>
  <r>
    <s v="21375102"/>
    <s v="MUSEO NACIONAL DE COSTA RICA"/>
    <x v="3"/>
    <s v="280"/>
    <x v="120"/>
    <s v="EQUIPO Y MOBILIARIO DE OFICINA"/>
    <n v="5351920"/>
    <n v="5596920"/>
    <n v="4136440"/>
    <n v="0"/>
    <n v="0"/>
    <n v="0"/>
    <n v="401610.51"/>
    <n v="401610.51"/>
    <n v="5195309.49"/>
    <n v="3734829.49"/>
    <n v="7.1755628095452495E-2"/>
  </r>
  <r>
    <s v="21375102"/>
    <s v="MUSEO NACIONAL DE COSTA RICA"/>
    <x v="3"/>
    <s v="280"/>
    <x v="121"/>
    <s v="EQUIPO Y PROGRAMAS DE COMPUTO"/>
    <n v="25800000"/>
    <n v="26800000"/>
    <n v="26800000"/>
    <n v="0"/>
    <n v="0"/>
    <n v="0"/>
    <n v="0"/>
    <n v="0"/>
    <n v="26800000"/>
    <n v="26800000"/>
    <n v="0"/>
  </r>
  <r>
    <s v="21375102"/>
    <s v="MUSEO NACIONAL DE COSTA RICA"/>
    <x v="3"/>
    <s v="280"/>
    <x v="123"/>
    <s v="MAQUINARIA, EQUIPO Y MOBILIARIO DIVERSO"/>
    <n v="12411000"/>
    <n v="13166000"/>
    <n v="9308250"/>
    <n v="0"/>
    <n v="0"/>
    <n v="0"/>
    <n v="0"/>
    <n v="0"/>
    <n v="13166000"/>
    <n v="9308250"/>
    <n v="0"/>
  </r>
  <r>
    <s v="21375102"/>
    <s v="MUSEO NACIONAL DE COSTA RICA"/>
    <x v="3"/>
    <s v="280"/>
    <x v="127"/>
    <s v="BIENES DURADEROS DIVERSOS"/>
    <n v="30000000"/>
    <n v="30000000"/>
    <n v="22500000"/>
    <n v="0"/>
    <n v="0"/>
    <n v="0"/>
    <n v="13242275.58"/>
    <n v="0"/>
    <n v="16757724.42"/>
    <n v="9257724.4199999999"/>
    <n v="0.44140918600000001"/>
  </r>
  <r>
    <s v="21375102"/>
    <s v="MUSEO NACIONAL DE COSTA RICA"/>
    <x v="3"/>
    <s v="280"/>
    <x v="128"/>
    <s v="BIENES INTANGIBLES"/>
    <n v="30000000"/>
    <n v="30000000"/>
    <n v="22500000"/>
    <n v="0"/>
    <n v="0"/>
    <n v="0"/>
    <n v="13242275.58"/>
    <n v="0"/>
    <n v="16757724.42"/>
    <n v="9257724.4199999999"/>
    <n v="0.44140918600000001"/>
  </r>
  <r>
    <s v="21375103"/>
    <s v="MUSEO DE ARTE COSTARRICENSE"/>
    <x v="4"/>
    <s v="001"/>
    <x v="0"/>
    <s v=""/>
    <n v="1909612352"/>
    <n v="1894508352"/>
    <n v="1635214718.1600001"/>
    <n v="0"/>
    <n v="0"/>
    <n v="0"/>
    <n v="741558475.74000001"/>
    <n v="733040289.74000001"/>
    <n v="1152949876.26"/>
    <n v="893656242.41999996"/>
    <n v="0.39142528717656455"/>
  </r>
  <r>
    <s v="21375103"/>
    <s v="MUSEO DE ARTE COSTARRICENSE"/>
    <x v="4"/>
    <s v="001"/>
    <x v="1"/>
    <s v="REMUNERACIONES"/>
    <n v="1001105875"/>
    <n v="986001875"/>
    <n v="970039937"/>
    <n v="0"/>
    <n v="0"/>
    <n v="0"/>
    <n v="439067981.75999999"/>
    <n v="430549795.75999999"/>
    <n v="546933893.24000001"/>
    <n v="530971955.24000001"/>
    <n v="0.44530136594314285"/>
  </r>
  <r>
    <s v="21375103"/>
    <s v="MUSEO DE ARTE COSTARRICENSE"/>
    <x v="4"/>
    <s v="001"/>
    <x v="2"/>
    <s v="REMUNERACIONES BASICAS"/>
    <n v="456883200"/>
    <n v="444079200"/>
    <n v="433199375"/>
    <n v="0"/>
    <n v="0"/>
    <n v="0"/>
    <n v="232069146.91999999"/>
    <n v="232069146.91999999"/>
    <n v="212010053.08000001"/>
    <n v="201130228.08000001"/>
    <n v="0.52258504095665814"/>
  </r>
  <r>
    <s v="21375103"/>
    <s v="MUSEO DE ARTE COSTARRICENSE"/>
    <x v="4"/>
    <s v="001"/>
    <x v="3"/>
    <s v="SUELDOS PARA CARGOS FIJOS"/>
    <n v="444883200"/>
    <n v="432079200"/>
    <n v="421199375"/>
    <n v="0"/>
    <n v="0"/>
    <n v="0"/>
    <n v="230143978.69999999"/>
    <n v="230143978.69999999"/>
    <n v="201935221.30000001"/>
    <n v="191055396.30000001"/>
    <n v="0.5326430402111465"/>
  </r>
  <r>
    <s v="21375103"/>
    <s v="MUSEO DE ARTE COSTARRICENSE"/>
    <x v="4"/>
    <s v="001"/>
    <x v="145"/>
    <s v="JORNALES"/>
    <n v="8000000"/>
    <n v="8000000"/>
    <n v="8000000"/>
    <n v="0"/>
    <n v="0"/>
    <n v="0"/>
    <n v="1925168.22"/>
    <n v="1925168.22"/>
    <n v="6074831.7800000003"/>
    <n v="6074831.7800000003"/>
    <n v="0.2406460275"/>
  </r>
  <r>
    <s v="21375103"/>
    <s v="MUSEO DE ARTE COSTARRICENSE"/>
    <x v="4"/>
    <s v="001"/>
    <x v="4"/>
    <s v="SUPLENCIAS"/>
    <n v="4000000"/>
    <n v="4000000"/>
    <n v="4000000"/>
    <n v="0"/>
    <n v="0"/>
    <n v="0"/>
    <n v="0"/>
    <n v="0"/>
    <n v="4000000"/>
    <n v="400000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3990773.61"/>
    <n v="3990773.61"/>
    <n v="3609226.39"/>
    <n v="3609226.39"/>
    <n v="0.52510179078947372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3990773.61"/>
    <n v="3990773.61"/>
    <n v="3609226.39"/>
    <n v="3609226.39"/>
    <n v="0.52510179078947372"/>
  </r>
  <r>
    <s v="21375103"/>
    <s v="MUSEO DE ARTE COSTARRICENSE"/>
    <x v="4"/>
    <s v="001"/>
    <x v="7"/>
    <s v="INCENTIVOS SALARIALES"/>
    <n v="374141236"/>
    <n v="371841236"/>
    <n v="368352882"/>
    <n v="0"/>
    <n v="0"/>
    <n v="0"/>
    <n v="134554825.22"/>
    <n v="134554825.22"/>
    <n v="237286410.78"/>
    <n v="233798056.78"/>
    <n v="0.36186095621734649"/>
  </r>
  <r>
    <s v="21375103"/>
    <s v="MUSEO DE ARTE COSTARRICENSE"/>
    <x v="4"/>
    <s v="001"/>
    <x v="8"/>
    <s v="RETRIBUCION POR AÑOS SERVIDOS"/>
    <n v="140000000"/>
    <n v="140000000"/>
    <n v="137186583"/>
    <n v="0"/>
    <n v="0"/>
    <n v="0"/>
    <n v="53780512.619999997"/>
    <n v="53780512.619999997"/>
    <n v="86219487.379999995"/>
    <n v="83406070.379999995"/>
    <n v="0.38414651871428568"/>
  </r>
  <r>
    <s v="21375103"/>
    <s v="MUSEO DE ARTE COSTARRICENSE"/>
    <x v="4"/>
    <s v="001"/>
    <x v="9"/>
    <s v="RESTRICCION AL EJERCICIO LIBERAL DE LA PROFESION"/>
    <n v="97853850"/>
    <n v="95553850"/>
    <n v="95553850"/>
    <n v="0"/>
    <n v="0"/>
    <n v="0"/>
    <n v="33711088.170000002"/>
    <n v="33711088.170000002"/>
    <n v="61842761.829999998"/>
    <n v="61842761.829999998"/>
    <n v="0.3527967546048642"/>
  </r>
  <r>
    <s v="21375103"/>
    <s v="MUSEO DE ARTE COSTARRICENSE"/>
    <x v="4"/>
    <s v="001"/>
    <x v="10"/>
    <s v="DECIMOTERCER MES"/>
    <n v="63426484"/>
    <n v="63426484"/>
    <n v="62751547"/>
    <n v="0"/>
    <n v="0"/>
    <n v="0"/>
    <n v="9803.33"/>
    <n v="9803.33"/>
    <n v="63416680.670000002"/>
    <n v="62741743.670000002"/>
    <n v="1.5456209112899906E-4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600000"/>
    <n v="20600000"/>
    <n v="0"/>
    <n v="0"/>
    <n v="0"/>
    <n v="9744688.5999999996"/>
    <n v="9744688.5999999996"/>
    <n v="10855311.4"/>
    <n v="10855311.4"/>
    <n v="0.4730431359223301"/>
  </r>
  <r>
    <s v="21375103"/>
    <s v="MUSEO DE ARTE COSTARRICENSE"/>
    <x v="4"/>
    <s v="001"/>
    <x v="13"/>
    <s v="CONTRIB. PATRONALES AL DES. Y LA SEGURIDAD SOCIAL"/>
    <n v="75581801"/>
    <n v="75581801"/>
    <n v="74791809"/>
    <n v="0"/>
    <n v="0"/>
    <n v="0"/>
    <n v="33152686.120000001"/>
    <n v="28638695.120000001"/>
    <n v="42429114.880000003"/>
    <n v="41639122.880000003"/>
    <n v="0.43863318525579986"/>
  </r>
  <r>
    <s v="21375103"/>
    <s v="MUSEO DE ARTE COSTARRICENSE"/>
    <x v="4"/>
    <s v="001"/>
    <x v="163"/>
    <s v="CCSS CONTRIBUCION PATRONAL SEGURO SALUD (CONTRIBUCION PATRONAL SEGURO DE SALUD, SEGUN LEY NO. 17 DEL 22 DE OCTUBRE DE 1943, LEY"/>
    <n v="71705811"/>
    <n v="71705811"/>
    <n v="70956331"/>
    <n v="0"/>
    <n v="0"/>
    <n v="0"/>
    <n v="31485750.289999999"/>
    <n v="27202598.289999999"/>
    <n v="40220060.710000001"/>
    <n v="39470580.710000001"/>
    <n v="0.43909621620484846"/>
  </r>
  <r>
    <s v="21375103"/>
    <s v="MUSEO DE ARTE COSTARRICENSE"/>
    <x v="4"/>
    <s v="001"/>
    <x v="164"/>
    <s v="BANCO POPULAR Y DE DESARROLLO COMUNAL. (BPDC) (SEGUN LEY NO. 4351 DEL 11 DE JULIO DE 1969, LEY ORGANICA DEL B.P.D.C.)."/>
    <n v="3875990"/>
    <n v="3875990"/>
    <n v="3835478"/>
    <n v="0"/>
    <n v="0"/>
    <n v="0"/>
    <n v="1666935.83"/>
    <n v="1436096.83"/>
    <n v="2209054.17"/>
    <n v="2168542.17"/>
    <n v="0.43006711317624663"/>
  </r>
  <r>
    <s v="21375103"/>
    <s v="MUSEO DE ARTE COSTARRICENSE"/>
    <x v="4"/>
    <s v="001"/>
    <x v="16"/>
    <s v="CONTRIB PATRONALES A FOND PENS Y OTROS FOND CAPIT."/>
    <n v="86899638"/>
    <n v="86899638"/>
    <n v="86095871"/>
    <n v="0"/>
    <n v="0"/>
    <n v="0"/>
    <n v="35300549.890000001"/>
    <n v="31296354.890000001"/>
    <n v="51599088.109999999"/>
    <n v="50795321.109999999"/>
    <n v="0.40622205917589671"/>
  </r>
  <r>
    <s v="21375103"/>
    <s v="MUSEO DE ARTE COSTARRICENSE"/>
    <x v="4"/>
    <s v="001"/>
    <x v="165"/>
    <s v="CCSS CONTRIBUCION PATRONAL SEGURO PENSIONES (CONTRIBUCION PATRONAL SEGURO DE PENSIONES, SEGUN LEY NO. 17 DEL 22 DE OCTUBRE DE 1943, LEY"/>
    <n v="42015729"/>
    <n v="42015729"/>
    <n v="41576574"/>
    <n v="0"/>
    <n v="0"/>
    <n v="0"/>
    <n v="15619539.68"/>
    <n v="13692909.68"/>
    <n v="26396189.32"/>
    <n v="25957034.32"/>
    <n v="0.37175457981462134"/>
  </r>
  <r>
    <s v="21375103"/>
    <s v="MUSEO DE ARTE COSTARRICENSE"/>
    <x v="4"/>
    <s v="001"/>
    <x v="166"/>
    <s v="CCSS APORTE PATRONAL REGIMEN PENSIONES (APORTE PATRONAL AL REGIMEN DE PENSIONES, SEGUN LEY DE PROTECCION AL TRABAJADOR NO. 7983 DEL 16"/>
    <n v="23255939"/>
    <n v="23255939"/>
    <n v="23012864"/>
    <n v="0"/>
    <n v="0"/>
    <n v="0"/>
    <n v="9296722.4800000004"/>
    <n v="7911676.4800000004"/>
    <n v="13959216.52"/>
    <n v="13716141.52"/>
    <n v="0.39975691714705652"/>
  </r>
  <r>
    <s v="21375103"/>
    <s v="MUSEO DE ARTE COSTARRICENSE"/>
    <x v="4"/>
    <s v="001"/>
    <x v="167"/>
    <s v="CCSS APORTE PATRONAL FONDO CAPITALIZACION LABORAL (APORTE PATRONAL AL FONDO DE CAPITALIZACION LABORAL, SEGUN LEY DE PROTECCION AL TRABAJADOR"/>
    <n v="11627970"/>
    <n v="11627970"/>
    <n v="11506433"/>
    <n v="0"/>
    <n v="0"/>
    <n v="0"/>
    <n v="5705780.96"/>
    <n v="5013261.96"/>
    <n v="5922189.04"/>
    <n v="5800652.04"/>
    <n v="0.49069450299579376"/>
  </r>
  <r>
    <s v="21375103"/>
    <s v="MUSEO DE ARTE COSTARRICENSE"/>
    <x v="4"/>
    <s v="001"/>
    <x v="168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4678506.7699999996"/>
    <n v="4678506.7699999996"/>
    <n v="5321493.2300000004"/>
    <n v="5321493.2300000004"/>
    <n v="0.46785067699999994"/>
  </r>
  <r>
    <s v="21375103"/>
    <s v="MUSEO DE ARTE COSTARRICENSE"/>
    <x v="4"/>
    <s v="001"/>
    <x v="21"/>
    <s v="SERVICIOS"/>
    <n v="615373556"/>
    <n v="615373556"/>
    <n v="492755277.92000002"/>
    <n v="0"/>
    <n v="0"/>
    <n v="0"/>
    <n v="252177634.49000001"/>
    <n v="252177634.49000001"/>
    <n v="363195921.50999999"/>
    <n v="240577643.43000001"/>
    <n v="0.40979602069543597"/>
  </r>
  <r>
    <s v="21375103"/>
    <s v="MUSEO DE ARTE COSTARRICENSE"/>
    <x v="4"/>
    <s v="001"/>
    <x v="22"/>
    <s v="ALQUILERES"/>
    <n v="131772498"/>
    <n v="131772498"/>
    <n v="120755980.16"/>
    <n v="0"/>
    <n v="0"/>
    <n v="0"/>
    <n v="69065724.379999995"/>
    <n v="69065724.379999995"/>
    <n v="62706773.619999997"/>
    <n v="51690255.780000001"/>
    <n v="0.524128520201537"/>
  </r>
  <r>
    <s v="21375103"/>
    <s v="MUSEO DE ARTE COSTARRICENSE"/>
    <x v="4"/>
    <s v="001"/>
    <x v="134"/>
    <s v="ALQUILER DE EDIFICIOS, LOCALES Y TERRENOS"/>
    <n v="119793578"/>
    <n v="119793578"/>
    <n v="110270470.84999999"/>
    <n v="0"/>
    <n v="0"/>
    <n v="0"/>
    <n v="63343478.219999999"/>
    <n v="63343478.219999999"/>
    <n v="56450099.780000001"/>
    <n v="46926992.630000003"/>
    <n v="0.5287719031148731"/>
  </r>
  <r>
    <s v="21375103"/>
    <s v="MUSEO DE ARTE COSTARRICENSE"/>
    <x v="4"/>
    <s v="001"/>
    <x v="23"/>
    <s v="ALQUILER DE EQUIPO DE COMPUTO"/>
    <n v="11978920"/>
    <n v="11978920"/>
    <n v="10485509.310000001"/>
    <n v="0"/>
    <n v="0"/>
    <n v="0"/>
    <n v="5722246.1600000001"/>
    <n v="5722246.1600000001"/>
    <n v="6256673.8399999999"/>
    <n v="4763263.1500000004"/>
    <n v="0.47769299402617266"/>
  </r>
  <r>
    <s v="21375103"/>
    <s v="MUSEO DE ARTE COSTARRICENSE"/>
    <x v="4"/>
    <s v="001"/>
    <x v="26"/>
    <s v="SERVICIOS BASICOS"/>
    <n v="78939635"/>
    <n v="61513385"/>
    <n v="51600881.789999999"/>
    <n v="0"/>
    <n v="0"/>
    <n v="0"/>
    <n v="25926534.77"/>
    <n v="25926534.77"/>
    <n v="35586850.229999997"/>
    <n v="25674347.02"/>
    <n v="0.42147793963866564"/>
  </r>
  <r>
    <s v="21375103"/>
    <s v="MUSEO DE ARTE COSTARRICENSE"/>
    <x v="4"/>
    <s v="001"/>
    <x v="27"/>
    <s v="SERVICIO DE AGUA Y ALCANTARILLADO"/>
    <n v="2496585"/>
    <n v="2496585"/>
    <n v="1872438.75"/>
    <n v="0"/>
    <n v="0"/>
    <n v="0"/>
    <n v="629018"/>
    <n v="629018"/>
    <n v="1867567"/>
    <n v="1243420.75"/>
    <n v="0.2519513655653623"/>
  </r>
  <r>
    <s v="21375103"/>
    <s v="MUSEO DE ARTE COSTARRICENSE"/>
    <x v="4"/>
    <s v="001"/>
    <x v="28"/>
    <s v="SERVICIO DE ENERGIA ELECTRICA"/>
    <n v="29426250"/>
    <n v="20000000"/>
    <n v="17414895.84"/>
    <n v="0"/>
    <n v="0"/>
    <n v="0"/>
    <n v="8836265"/>
    <n v="8836265"/>
    <n v="11163735"/>
    <n v="8578630.8399999999"/>
    <n v="0.44181324999999999"/>
  </r>
  <r>
    <s v="21375103"/>
    <s v="MUSEO DE ARTE COSTARRICENSE"/>
    <x v="4"/>
    <s v="001"/>
    <x v="29"/>
    <s v="SERVICIO DE CORREO"/>
    <n v="16800"/>
    <n v="16800"/>
    <n v="0"/>
    <n v="0"/>
    <n v="0"/>
    <n v="0"/>
    <n v="0"/>
    <n v="0"/>
    <n v="16800"/>
    <n v="0"/>
    <n v="0"/>
  </r>
  <r>
    <s v="21375103"/>
    <s v="MUSEO DE ARTE COSTARRICENSE"/>
    <x v="4"/>
    <s v="001"/>
    <x v="30"/>
    <s v="SERVICIO DE TELECOMUNICACIONES"/>
    <n v="47000000"/>
    <n v="39000000"/>
    <n v="32313547.199999999"/>
    <n v="0"/>
    <n v="0"/>
    <n v="0"/>
    <n v="16461251.77"/>
    <n v="16461251.77"/>
    <n v="22538748.23"/>
    <n v="15852295.43"/>
    <n v="0.42208337871794871"/>
  </r>
  <r>
    <s v="21375103"/>
    <s v="MUSEO DE ARTE COSTARRICENSE"/>
    <x v="4"/>
    <s v="001"/>
    <x v="32"/>
    <s v="SERVICIOS COMERCIALES Y FINANCIEROS"/>
    <n v="11571356"/>
    <n v="11921356"/>
    <n v="7360416.8799999999"/>
    <n v="0"/>
    <n v="0"/>
    <n v="0"/>
    <n v="2545740.44"/>
    <n v="2545740.44"/>
    <n v="9375615.5600000005"/>
    <n v="4814676.4400000004"/>
    <n v="0.21354453637656656"/>
  </r>
  <r>
    <s v="21375103"/>
    <s v="MUSEO DE ARTE COSTARRICENSE"/>
    <x v="4"/>
    <s v="001"/>
    <x v="33"/>
    <s v="INFORMACION"/>
    <n v="1200000"/>
    <n v="1200000"/>
    <n v="0"/>
    <n v="0"/>
    <n v="0"/>
    <n v="0"/>
    <n v="0"/>
    <n v="0"/>
    <n v="1200000"/>
    <n v="0"/>
    <n v="0"/>
  </r>
  <r>
    <s v="21375103"/>
    <s v="MUSEO DE ARTE COSTARRICENSE"/>
    <x v="4"/>
    <s v="001"/>
    <x v="34"/>
    <s v="IMPRESION, ENCUADERNACION Y OTROS"/>
    <n v="10171356"/>
    <n v="10171356"/>
    <n v="7067416.8799999999"/>
    <n v="0"/>
    <n v="0"/>
    <n v="0"/>
    <n v="2443736.2400000002"/>
    <n v="2443736.2400000002"/>
    <n v="7727619.7599999998"/>
    <n v="4623680.6399999997"/>
    <n v="0.24025668160666092"/>
  </r>
  <r>
    <s v="21375103"/>
    <s v="MUSEO DE ARTE COSTARRICENSE"/>
    <x v="4"/>
    <s v="001"/>
    <x v="36"/>
    <s v="SERVICIOS DE TECNOLOGIAS DE INFORMACION"/>
    <n v="200000"/>
    <n v="550000"/>
    <n v="293000"/>
    <n v="0"/>
    <n v="0"/>
    <n v="0"/>
    <n v="102004.2"/>
    <n v="102004.2"/>
    <n v="447995.8"/>
    <n v="190995.8"/>
    <n v="0.1854621818181818"/>
  </r>
  <r>
    <s v="21375103"/>
    <s v="MUSEO DE ARTE COSTARRICENSE"/>
    <x v="4"/>
    <s v="001"/>
    <x v="37"/>
    <s v="SERVICIOS DE GESTION Y APOYO"/>
    <n v="274300607"/>
    <n v="296226857"/>
    <n v="249125616"/>
    <n v="0"/>
    <n v="0"/>
    <n v="0"/>
    <n v="143104923.62"/>
    <n v="143104923.62"/>
    <n v="153121933.38"/>
    <n v="106020692.38"/>
    <n v="0.48309233358945575"/>
  </r>
  <r>
    <s v="21375103"/>
    <s v="MUSEO DE ARTE COSTARRICENSE"/>
    <x v="4"/>
    <s v="001"/>
    <x v="38"/>
    <s v="SERVICIOS EN CIENCIAS ECONOMICAS Y SOCIALES"/>
    <n v="3500000"/>
    <n v="3000000"/>
    <n v="2564616"/>
    <n v="0"/>
    <n v="0"/>
    <n v="0"/>
    <n v="2564615.23"/>
    <n v="2564615.23"/>
    <n v="435384.77"/>
    <n v="0.77"/>
    <n v="0.85487174333333338"/>
  </r>
  <r>
    <s v="21375103"/>
    <s v="MUSEO DE ARTE COSTARRICENSE"/>
    <x v="4"/>
    <s v="001"/>
    <x v="39"/>
    <s v="SERVICIOS INFORMATICOS"/>
    <n v="12800607"/>
    <n v="12800607"/>
    <n v="9141702.8300000001"/>
    <n v="0"/>
    <n v="0"/>
    <n v="0"/>
    <n v="9141702.8300000001"/>
    <n v="9141702.8300000001"/>
    <n v="3658904.17"/>
    <n v="0"/>
    <n v="0.7141616667084616"/>
  </r>
  <r>
    <s v="21375103"/>
    <s v="MUSEO DE ARTE COSTARRICENSE"/>
    <x v="4"/>
    <s v="001"/>
    <x v="40"/>
    <s v="SERVICIOS GENERALES"/>
    <n v="240000000"/>
    <n v="240000000"/>
    <n v="202994609.65000001"/>
    <n v="0"/>
    <n v="0"/>
    <n v="0"/>
    <n v="108688848.66"/>
    <n v="108688848.66"/>
    <n v="131311151.34"/>
    <n v="94305760.989999995"/>
    <n v="0.45287020275000001"/>
  </r>
  <r>
    <s v="21375103"/>
    <s v="MUSEO DE ARTE COSTARRICENSE"/>
    <x v="4"/>
    <s v="001"/>
    <x v="41"/>
    <s v="OTROS SERVICIOS DE GESTION Y APOYO"/>
    <n v="18000000"/>
    <n v="40426250"/>
    <n v="34424687.520000003"/>
    <n v="0"/>
    <n v="0"/>
    <n v="0"/>
    <n v="22709756.899999999"/>
    <n v="22709756.899999999"/>
    <n v="17716493.100000001"/>
    <n v="11714930.619999999"/>
    <n v="0.56175769209362725"/>
  </r>
  <r>
    <s v="21375103"/>
    <s v="MUSEO DE ARTE COSTARRICENSE"/>
    <x v="4"/>
    <s v="001"/>
    <x v="42"/>
    <s v="GASTOS DE VIAJE Y DE TRANSPORTE"/>
    <n v="1750000"/>
    <n v="2450000"/>
    <n v="2235260"/>
    <n v="0"/>
    <n v="0"/>
    <n v="0"/>
    <n v="1716310"/>
    <n v="1716310"/>
    <n v="733690"/>
    <n v="518950"/>
    <n v="0.70053469387755107"/>
  </r>
  <r>
    <s v="21375103"/>
    <s v="MUSEO DE ARTE COSTARRICENSE"/>
    <x v="4"/>
    <s v="001"/>
    <x v="43"/>
    <s v="TRANSPORTE DENTRO DEL PAIS"/>
    <n v="500000"/>
    <n v="200000"/>
    <n v="164410"/>
    <n v="0"/>
    <n v="0"/>
    <n v="0"/>
    <n v="64410"/>
    <n v="64410"/>
    <n v="135590"/>
    <n v="100000"/>
    <n v="0.32205"/>
  </r>
  <r>
    <s v="21375103"/>
    <s v="MUSEO DE ARTE COSTARRICENSE"/>
    <x v="4"/>
    <s v="001"/>
    <x v="44"/>
    <s v="VIATICOS DENTRO DEL PAIS"/>
    <n v="1250000"/>
    <n v="2250000"/>
    <n v="2070850"/>
    <n v="0"/>
    <n v="0"/>
    <n v="0"/>
    <n v="1651900"/>
    <n v="1651900"/>
    <n v="598100"/>
    <n v="418950"/>
    <n v="0.73417777777777782"/>
  </r>
  <r>
    <s v="21375103"/>
    <s v="MUSEO DE ARTE COSTARRICENSE"/>
    <x v="4"/>
    <s v="001"/>
    <x v="45"/>
    <s v="SEGUROS, REASEGUROS Y OTRAS OBLIGACIONES"/>
    <n v="75000000"/>
    <n v="70000000"/>
    <n v="32322562.59"/>
    <n v="0"/>
    <n v="0"/>
    <n v="0"/>
    <n v="63961.919999999998"/>
    <n v="63961.919999999998"/>
    <n v="69936038.079999998"/>
    <n v="32258600.670000002"/>
    <n v="9.1374171428571427E-4"/>
  </r>
  <r>
    <s v="21375103"/>
    <s v="MUSEO DE ARTE COSTARRICENSE"/>
    <x v="4"/>
    <s v="001"/>
    <x v="46"/>
    <s v="SEGUROS"/>
    <n v="75000000"/>
    <n v="70000000"/>
    <n v="32322562.59"/>
    <n v="0"/>
    <n v="0"/>
    <n v="0"/>
    <n v="63961.919999999998"/>
    <n v="63961.919999999998"/>
    <n v="69936038.079999998"/>
    <n v="32258600.670000002"/>
    <n v="9.1374171428571427E-4"/>
  </r>
  <r>
    <s v="21375103"/>
    <s v="MUSEO DE ARTE COSTARRICENSE"/>
    <x v="4"/>
    <s v="001"/>
    <x v="51"/>
    <s v="MANTENIMIENTO Y REPARACION"/>
    <n v="41639460"/>
    <n v="41089460"/>
    <n v="29004560.5"/>
    <n v="0"/>
    <n v="0"/>
    <n v="0"/>
    <n v="9626607.8599999994"/>
    <n v="9626607.8599999994"/>
    <n v="31462852.140000001"/>
    <n v="19377952.640000001"/>
    <n v="0.23428411714342315"/>
  </r>
  <r>
    <s v="21375103"/>
    <s v="MUSEO DE ARTE COSTARRICENSE"/>
    <x v="4"/>
    <s v="001"/>
    <x v="52"/>
    <s v="MANTENIMIENTO DE EDIFICIOS, LOCALES Y TERRENOS"/>
    <n v="19054867"/>
    <n v="18054867"/>
    <n v="12370207.039999999"/>
    <n v="0"/>
    <n v="0"/>
    <n v="0"/>
    <n v="3492455.41"/>
    <n v="3492455.41"/>
    <n v="14562411.59"/>
    <n v="8877751.6300000008"/>
    <n v="0.19343567637468612"/>
  </r>
  <r>
    <s v="21375103"/>
    <s v="MUSEO DE ARTE COSTARRICENSE"/>
    <x v="4"/>
    <s v="001"/>
    <x v="53"/>
    <s v="MANTENIMIENTO DE INSTALACIONES Y OTRAS OBRAS"/>
    <n v="3465973"/>
    <n v="3115973"/>
    <n v="1557986.5"/>
    <n v="0"/>
    <n v="0"/>
    <n v="0"/>
    <n v="0"/>
    <n v="0"/>
    <n v="3115973"/>
    <n v="1557986.5"/>
    <n v="0"/>
  </r>
  <r>
    <s v="21375103"/>
    <s v="MUSEO DE ARTE COSTARRICENSE"/>
    <x v="4"/>
    <s v="001"/>
    <x v="54"/>
    <s v="MANT. Y REPARACION DE MAQUINARIA Y EQUIPO DE PROD."/>
    <n v="735770"/>
    <n v="735770"/>
    <n v="575805"/>
    <n v="0"/>
    <n v="0"/>
    <n v="0"/>
    <n v="340130"/>
    <n v="340130"/>
    <n v="395640"/>
    <n v="235675"/>
    <n v="0.46227761392826561"/>
  </r>
  <r>
    <s v="21375103"/>
    <s v="MUSEO DE ARTE COSTARRICENSE"/>
    <x v="4"/>
    <s v="001"/>
    <x v="55"/>
    <s v="MANT. Y REPARACION DE EQUIPO DE TRANSPORTE"/>
    <n v="1500000"/>
    <n v="1500000"/>
    <n v="1125000"/>
    <n v="0"/>
    <n v="0"/>
    <n v="0"/>
    <n v="28250"/>
    <n v="28250"/>
    <n v="1471750"/>
    <n v="1096750"/>
    <n v="1.8833333333333334E-2"/>
  </r>
  <r>
    <s v="21375103"/>
    <s v="MUSEO DE ARTE COSTARRICENSE"/>
    <x v="4"/>
    <s v="001"/>
    <x v="57"/>
    <s v="MANT. Y REPARACION DE EQUIPO Y MOBILIARIO DE OFIC."/>
    <n v="3380000"/>
    <n v="1803922"/>
    <n v="1148000"/>
    <n v="0"/>
    <n v="0"/>
    <n v="0"/>
    <n v="287000"/>
    <n v="287000"/>
    <n v="1516922"/>
    <n v="861000"/>
    <n v="0.1590977880418333"/>
  </r>
  <r>
    <s v="21375103"/>
    <s v="MUSEO DE ARTE COSTARRICENSE"/>
    <x v="4"/>
    <s v="001"/>
    <x v="58"/>
    <s v="MANT. Y REP. DE EQUIPO DE COMPUTO Y SIST. DE INF."/>
    <n v="13378866"/>
    <n v="15754944"/>
    <n v="12165569.960000001"/>
    <n v="0"/>
    <n v="0"/>
    <n v="0"/>
    <n v="5478772.4500000002"/>
    <n v="5478772.4500000002"/>
    <n v="10276171.550000001"/>
    <n v="6686797.5099999998"/>
    <n v="0.34774940805882903"/>
  </r>
  <r>
    <s v="21375103"/>
    <s v="MUSEO DE ARTE COSTARRICENSE"/>
    <x v="4"/>
    <s v="001"/>
    <x v="59"/>
    <s v="MANTENIMIENTO Y REPARACION DE OTROS EQUIPOS"/>
    <n v="123984"/>
    <n v="123984"/>
    <n v="61992"/>
    <n v="0"/>
    <n v="0"/>
    <n v="0"/>
    <n v="0"/>
    <n v="0"/>
    <n v="123984"/>
    <n v="61992"/>
    <n v="0"/>
  </r>
  <r>
    <s v="21375103"/>
    <s v="MUSEO DE ARTE COSTARRICENSE"/>
    <x v="4"/>
    <s v="001"/>
    <x v="60"/>
    <s v="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2"/>
    <s v="OTROS 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3"/>
    <s v="SERVICIOS DIVERSOS"/>
    <n v="200000"/>
    <n v="200000"/>
    <n v="150000"/>
    <n v="0"/>
    <n v="0"/>
    <n v="0"/>
    <n v="21300.5"/>
    <n v="21300.5"/>
    <n v="178699.5"/>
    <n v="128699.5"/>
    <n v="0.1065025"/>
  </r>
  <r>
    <s v="21375103"/>
    <s v="MUSEO DE ARTE COSTARRICENSE"/>
    <x v="4"/>
    <s v="001"/>
    <x v="65"/>
    <s v="OTROS SERVICIOS NO ESPECIFICADOS"/>
    <n v="200000"/>
    <n v="200000"/>
    <n v="150000"/>
    <n v="0"/>
    <n v="0"/>
    <n v="0"/>
    <n v="21300.5"/>
    <n v="21300.5"/>
    <n v="178699.5"/>
    <n v="128699.5"/>
    <n v="0.1065025"/>
  </r>
  <r>
    <s v="21375103"/>
    <s v="MUSEO DE ARTE COSTARRICENSE"/>
    <x v="4"/>
    <s v="001"/>
    <x v="66"/>
    <s v="MATERIALES Y SUMINISTROS"/>
    <n v="39450710"/>
    <n v="39450710"/>
    <n v="24573277.289999999"/>
    <n v="0"/>
    <n v="0"/>
    <n v="0"/>
    <n v="6528292.1100000003"/>
    <n v="6528292.1100000003"/>
    <n v="32922417.890000001"/>
    <n v="18044985.18"/>
    <n v="0.16547971151849994"/>
  </r>
  <r>
    <s v="21375103"/>
    <s v="MUSEO DE ARTE COSTARRICENSE"/>
    <x v="4"/>
    <s v="001"/>
    <x v="67"/>
    <s v="PRODUCTOS QUIMICOS Y CONEXOS"/>
    <n v="5900000"/>
    <n v="7400000"/>
    <n v="4650160.12"/>
    <n v="0"/>
    <n v="0"/>
    <n v="0"/>
    <n v="1276718.23"/>
    <n v="1276718.23"/>
    <n v="6123281.7699999996"/>
    <n v="3373441.89"/>
    <n v="0.17252949054054054"/>
  </r>
  <r>
    <s v="21375103"/>
    <s v="MUSEO DE ARTE COSTARRICENSE"/>
    <x v="4"/>
    <s v="001"/>
    <x v="68"/>
    <s v="COMBUSTIBLES Y LUBRICANTES"/>
    <n v="1000000"/>
    <n v="2500000"/>
    <n v="1638004.5"/>
    <n v="0"/>
    <n v="0"/>
    <n v="0"/>
    <n v="1016009"/>
    <n v="1016009"/>
    <n v="1483991"/>
    <n v="621995.5"/>
    <n v="0.40640359999999998"/>
  </r>
  <r>
    <s v="21375103"/>
    <s v="MUSEO DE ARTE COSTARRICENSE"/>
    <x v="4"/>
    <s v="001"/>
    <x v="69"/>
    <s v="PRODUCTOS FARMACEUTICOS Y MEDICINALES"/>
    <n v="200000"/>
    <n v="200000"/>
    <n v="0"/>
    <n v="0"/>
    <n v="0"/>
    <n v="0"/>
    <n v="0"/>
    <n v="0"/>
    <n v="200000"/>
    <n v="0"/>
    <n v="0"/>
  </r>
  <r>
    <s v="21375103"/>
    <s v="MUSEO DE ARTE COSTARRICENSE"/>
    <x v="4"/>
    <s v="001"/>
    <x v="70"/>
    <s v="TINTAS, PINTURAS Y DILUYENTES"/>
    <n v="4500000"/>
    <n v="4500000"/>
    <n v="3012155.62"/>
    <n v="0"/>
    <n v="0"/>
    <n v="0"/>
    <n v="260709.23"/>
    <n v="260709.23"/>
    <n v="4239290.7699999996"/>
    <n v="2751446.39"/>
    <n v="5.7935384444444446E-2"/>
  </r>
  <r>
    <s v="21375103"/>
    <s v="MUSEO DE ARTE COSTARRICENSE"/>
    <x v="4"/>
    <s v="001"/>
    <x v="71"/>
    <s v="OTROS PRODUCTOS QUIMICOS Y CONEXOS"/>
    <n v="200000"/>
    <n v="200000"/>
    <n v="0"/>
    <n v="0"/>
    <n v="0"/>
    <n v="0"/>
    <n v="0"/>
    <n v="0"/>
    <n v="200000"/>
    <n v="0"/>
    <n v="0"/>
  </r>
  <r>
    <s v="21375103"/>
    <s v="MUSEO DE ARTE COSTARRICENSE"/>
    <x v="4"/>
    <s v="001"/>
    <x v="75"/>
    <s v="MATERIALES Y PROD DE USO EN LA CONSTRUC Y MANT."/>
    <n v="8750000"/>
    <n v="8750000"/>
    <n v="4375000"/>
    <n v="0"/>
    <n v="0"/>
    <n v="0"/>
    <n v="230235"/>
    <n v="230235"/>
    <n v="8519765"/>
    <n v="4144765"/>
    <n v="2.6312571428571428E-2"/>
  </r>
  <r>
    <s v="21375103"/>
    <s v="MUSEO DE ARTE COSTARRICENSE"/>
    <x v="4"/>
    <s v="001"/>
    <x v="76"/>
    <s v="MATERIALES Y PRODUCTOS METALIC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77"/>
    <s v="MATERIALES Y PRODUCTOS MINERALES Y ASFALTICOS"/>
    <n v="250000"/>
    <n v="250000"/>
    <n v="125000"/>
    <n v="0"/>
    <n v="0"/>
    <n v="0"/>
    <n v="0"/>
    <n v="0"/>
    <n v="250000"/>
    <n v="125000"/>
    <n v="0"/>
  </r>
  <r>
    <s v="21375103"/>
    <s v="MUSEO DE ARTE COSTARRICENSE"/>
    <x v="4"/>
    <s v="001"/>
    <x v="78"/>
    <s v="MADERA Y SUS DERIVADOS"/>
    <n v="2000000"/>
    <n v="2000000"/>
    <n v="0"/>
    <n v="0"/>
    <n v="0"/>
    <n v="0"/>
    <n v="0"/>
    <n v="0"/>
    <n v="2000000"/>
    <n v="0"/>
    <n v="0"/>
  </r>
  <r>
    <s v="21375103"/>
    <s v="MUSEO DE ARTE COSTARRICENSE"/>
    <x v="4"/>
    <s v="001"/>
    <x v="79"/>
    <s v="MAT. Y PROD. ELECTRICOS, TELEFONICOS Y DE COMPUTO"/>
    <n v="4000000"/>
    <n v="4000000"/>
    <n v="3000000"/>
    <n v="0"/>
    <n v="0"/>
    <n v="0"/>
    <n v="191260"/>
    <n v="191260"/>
    <n v="3808740"/>
    <n v="2808740"/>
    <n v="4.7815000000000003E-2"/>
  </r>
  <r>
    <s v="21375103"/>
    <s v="MUSEO DE ARTE COSTARRICENSE"/>
    <x v="4"/>
    <s v="001"/>
    <x v="80"/>
    <s v="MATERIALES Y PRODUCTOS DE PLASTICO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1"/>
    <s v="OTROS MAT. Y PROD.DE USO EN LA CONSTRU. Y MANTENIM"/>
    <n v="1000000"/>
    <n v="1000000"/>
    <n v="500000"/>
    <n v="0"/>
    <n v="0"/>
    <n v="0"/>
    <n v="38975"/>
    <n v="38975"/>
    <n v="961025"/>
    <n v="461025"/>
    <n v="3.8975000000000003E-2"/>
  </r>
  <r>
    <s v="21375103"/>
    <s v="MUSEO DE ARTE COSTARRICENSE"/>
    <x v="4"/>
    <s v="001"/>
    <x v="82"/>
    <s v="HERRAMIENTAS, REPUESTOS Y ACCESORIOS"/>
    <n v="2400710"/>
    <n v="2400710"/>
    <n v="1600982.5"/>
    <n v="0"/>
    <n v="0"/>
    <n v="0"/>
    <n v="323108.71000000002"/>
    <n v="323108.71000000002"/>
    <n v="2077601.29"/>
    <n v="1277873.79"/>
    <n v="0.13458881330939598"/>
  </r>
  <r>
    <s v="21375103"/>
    <s v="MUSEO DE ARTE COSTARRICENSE"/>
    <x v="4"/>
    <s v="001"/>
    <x v="83"/>
    <s v="HERRAMIENTAS E INSTRUMENTOS"/>
    <n v="1000000"/>
    <n v="1000000"/>
    <n v="578000"/>
    <n v="0"/>
    <n v="0"/>
    <n v="0"/>
    <n v="228108.71"/>
    <n v="228108.71"/>
    <n v="771891.29"/>
    <n v="349891.29"/>
    <n v="0.22810870999999999"/>
  </r>
  <r>
    <s v="21375103"/>
    <s v="MUSEO DE ARTE COSTARRICENSE"/>
    <x v="4"/>
    <s v="001"/>
    <x v="84"/>
    <s v="REPUESTOS Y ACCESORIOS"/>
    <n v="1400710"/>
    <n v="1400710"/>
    <n v="1022982.5"/>
    <n v="0"/>
    <n v="0"/>
    <n v="0"/>
    <n v="95000"/>
    <n v="95000"/>
    <n v="1305710"/>
    <n v="927982.5"/>
    <n v="6.7822747035432035E-2"/>
  </r>
  <r>
    <s v="21375103"/>
    <s v="MUSEO DE ARTE COSTARRICENSE"/>
    <x v="4"/>
    <s v="001"/>
    <x v="85"/>
    <s v="UTILES, MATERIALES Y SUMINISTROS DIVERSOS"/>
    <n v="22400000"/>
    <n v="20900000"/>
    <n v="13947134.67"/>
    <n v="0"/>
    <n v="0"/>
    <n v="0"/>
    <n v="4698230.17"/>
    <n v="4698230.17"/>
    <n v="16201769.83"/>
    <n v="9248904.5"/>
    <n v="0.2247957019138756"/>
  </r>
  <r>
    <s v="21375103"/>
    <s v="MUSEO DE ARTE COSTARRICENSE"/>
    <x v="4"/>
    <s v="001"/>
    <x v="86"/>
    <s v="UTILES Y MATERIALES DE OFICINA Y COMPUTO"/>
    <n v="2000000"/>
    <n v="2000000"/>
    <n v="1403636.1"/>
    <n v="0"/>
    <n v="0"/>
    <n v="0"/>
    <n v="403636.1"/>
    <n v="403636.1"/>
    <n v="1596363.9"/>
    <n v="1000000"/>
    <n v="0.20181805"/>
  </r>
  <r>
    <s v="21375103"/>
    <s v="MUSEO DE ARTE COSTARRICENSE"/>
    <x v="4"/>
    <s v="001"/>
    <x v="87"/>
    <s v="UTILES Y MATERIALES MEDICO, HOSPITALARIO Y DE INV.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88"/>
    <s v="PRODUCTOS DE PAPEL, CARTON E IMPRESOS"/>
    <n v="8000000"/>
    <n v="8000000"/>
    <n v="4500000"/>
    <n v="0"/>
    <n v="0"/>
    <n v="0"/>
    <n v="1701095.5"/>
    <n v="1701095.5"/>
    <n v="6298904.5"/>
    <n v="2798904.5"/>
    <n v="0.21263693750000001"/>
  </r>
  <r>
    <s v="21375103"/>
    <s v="MUSEO DE ARTE COSTARRICENSE"/>
    <x v="4"/>
    <s v="001"/>
    <x v="89"/>
    <s v="TEXTILES Y VESTUARIO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90"/>
    <s v="UTILES Y MATERIALES DE LIMPIEZA"/>
    <n v="11000000"/>
    <n v="9500000"/>
    <n v="7312291.1200000001"/>
    <n v="0"/>
    <n v="0"/>
    <n v="0"/>
    <n v="2562291.12"/>
    <n v="2562291.12"/>
    <n v="6937708.8799999999"/>
    <n v="4750000"/>
    <n v="0.26971485473684209"/>
  </r>
  <r>
    <s v="21375103"/>
    <s v="MUSEO DE ARTE COSTARRICENSE"/>
    <x v="4"/>
    <s v="001"/>
    <x v="91"/>
    <s v="UTILES Y MATERIALES DE RESGUARDO Y SEGURIDAD"/>
    <n v="500000"/>
    <n v="500000"/>
    <n v="281207.45"/>
    <n v="0"/>
    <n v="0"/>
    <n v="0"/>
    <n v="31207.45"/>
    <n v="31207.45"/>
    <n v="468792.55"/>
    <n v="250000"/>
    <n v="6.2414900000000002E-2"/>
  </r>
  <r>
    <s v="21375103"/>
    <s v="MUSEO DE ARTE COSTARRICENSE"/>
    <x v="4"/>
    <s v="001"/>
    <x v="93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94"/>
    <s v="TRANSFERENCIAS CORRIENTES"/>
    <n v="105733803"/>
    <n v="105733803"/>
    <n v="78778054.620000005"/>
    <n v="0"/>
    <n v="0"/>
    <n v="0"/>
    <n v="35929670.649999999"/>
    <n v="35929670.649999999"/>
    <n v="69804132.349999994"/>
    <n v="42848383.969999999"/>
    <n v="0.33981252570665599"/>
  </r>
  <r>
    <s v="21375103"/>
    <s v="MUSEO DE ARTE COSTARRICENSE"/>
    <x v="4"/>
    <s v="001"/>
    <x v="95"/>
    <s v="TRANSFERENCIAS CORRIENTES AL SECTOR PUBLICO"/>
    <n v="14108603"/>
    <n v="14108603"/>
    <n v="13961138"/>
    <n v="0"/>
    <n v="0"/>
    <n v="0"/>
    <n v="7546237.4100000001"/>
    <n v="7546237.4100000001"/>
    <n v="6562365.5899999999"/>
    <n v="6414900.5899999999"/>
    <n v="0.5348677973290481"/>
  </r>
  <r>
    <s v="21375103"/>
    <s v="MUSEO DE ARTE COSTARRICENSE"/>
    <x v="4"/>
    <s v="001"/>
    <x v="169"/>
    <s v="CCSS CONTRIBUCION ESTATAL SEGURO PENSIONES (CONTRIBUCION ESTATAL AL SEGURO DE PENSIONES, SEGUN LEY NO. 17 DEL 22 DE OCTUBRE DE 1943, LEY"/>
    <n v="12170608"/>
    <n v="12170608"/>
    <n v="12043399"/>
    <n v="0"/>
    <n v="0"/>
    <n v="0"/>
    <n v="6489634.2400000002"/>
    <n v="6489634.2400000002"/>
    <n v="5680973.7599999998"/>
    <n v="5553764.7599999998"/>
    <n v="0.53322186040335862"/>
  </r>
  <r>
    <s v="21375103"/>
    <s v="MUSEO DE ARTE COSTARRICENSE"/>
    <x v="4"/>
    <s v="001"/>
    <x v="170"/>
    <s v="CCSS CONTRIBUCION ESTATAL SEGURO SALUD (CONTRIBUCION ESTATAL AL SEGURO DE SALUD, SEGUN LEY NO. 17 DEL 22 DE OCTUBRE DE 1943, LEY"/>
    <n v="1937995"/>
    <n v="1937995"/>
    <n v="1917739"/>
    <n v="0"/>
    <n v="0"/>
    <n v="0"/>
    <n v="1056603.17"/>
    <n v="1056603.17"/>
    <n v="881391.83"/>
    <n v="861135.83"/>
    <n v="0.54520428071279847"/>
  </r>
  <r>
    <s v="21375103"/>
    <s v="MUSEO DE ARTE COSTARRICENSE"/>
    <x v="4"/>
    <s v="001"/>
    <x v="99"/>
    <s v="TRANSFERENCIAS CORRIENTES A PERSONAS"/>
    <n v="68625200"/>
    <n v="68625200"/>
    <n v="46937800"/>
    <n v="0"/>
    <n v="0"/>
    <n v="0"/>
    <n v="15625200"/>
    <n v="15625200"/>
    <n v="53000000"/>
    <n v="31312600"/>
    <n v="0.22768895391197402"/>
  </r>
  <r>
    <s v="21375103"/>
    <s v="MUSEO DE ARTE COSTARRICENSE"/>
    <x v="4"/>
    <s v="001"/>
    <x v="100"/>
    <s v="BECAS A TERCERAS PERSONAS"/>
    <n v="6000000"/>
    <n v="1500000"/>
    <n v="750000"/>
    <n v="0"/>
    <n v="0"/>
    <n v="0"/>
    <n v="0"/>
    <n v="0"/>
    <n v="1500000"/>
    <n v="750000"/>
    <n v="0"/>
  </r>
  <r>
    <s v="21375103"/>
    <s v="MUSEO DE ARTE COSTARRICENSE"/>
    <x v="4"/>
    <s v="001"/>
    <x v="101"/>
    <s v="OTRAS TRANSFERENCIAS A PERSONAS"/>
    <n v="62625200"/>
    <n v="67125200"/>
    <n v="46187800"/>
    <n v="0"/>
    <n v="0"/>
    <n v="0"/>
    <n v="15625200"/>
    <n v="15625200"/>
    <n v="51500000"/>
    <n v="30562600"/>
    <n v="0.23277696006864784"/>
  </r>
  <r>
    <s v="21375103"/>
    <s v="MUSEO DE ARTE COSTARRICENSE"/>
    <x v="4"/>
    <s v="001"/>
    <x v="102"/>
    <s v="PRESTACIONES"/>
    <n v="20500000"/>
    <n v="20500000"/>
    <n v="16629116.619999999"/>
    <n v="0"/>
    <n v="0"/>
    <n v="0"/>
    <n v="12758233.24"/>
    <n v="12758233.24"/>
    <n v="7741766.7599999998"/>
    <n v="3870883.38"/>
    <n v="0.62235284097560972"/>
  </r>
  <r>
    <s v="21375103"/>
    <s v="MUSEO DE ARTE COSTARRICENSE"/>
    <x v="4"/>
    <s v="001"/>
    <x v="103"/>
    <s v="PRESTACIONES LEGALES"/>
    <n v="18500000"/>
    <n v="18500000"/>
    <n v="14629116.619999999"/>
    <n v="0"/>
    <n v="0"/>
    <n v="0"/>
    <n v="10758233.24"/>
    <n v="10758233.24"/>
    <n v="7741766.7599999998"/>
    <n v="3870883.38"/>
    <n v="0.58152612108108104"/>
  </r>
  <r>
    <s v="21375103"/>
    <s v="MUSEO DE ARTE COSTARRICENSE"/>
    <x v="4"/>
    <s v="001"/>
    <x v="104"/>
    <s v="OTRAS PRESTACIONES"/>
    <n v="2000000"/>
    <n v="2000000"/>
    <n v="2000000"/>
    <n v="0"/>
    <n v="0"/>
    <n v="0"/>
    <n v="2000000"/>
    <n v="2000000"/>
    <n v="0"/>
    <n v="0"/>
    <n v="1"/>
  </r>
  <r>
    <s v="21375103"/>
    <s v="MUSEO DE ARTE COSTARRICENSE"/>
    <x v="4"/>
    <s v="001"/>
    <x v="111"/>
    <s v="TRANSFERENCIAS CORRIENTES AL SECTOR EXTERNO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001"/>
    <x v="171"/>
    <s v="CENTRO INTERNACIONAL PARA EL ESTUDIO DE LA CONSERVACION Y RESTAURACION DE LOS BIENES CULTURALES (ICCROM). (PAGO DE MEMBRESIA ANUAL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280"/>
    <x v="116"/>
    <s v="BIENES DURADEROS"/>
    <n v="147948408"/>
    <n v="147948408"/>
    <n v="69068171.329999998"/>
    <n v="0"/>
    <n v="0"/>
    <n v="0"/>
    <n v="7854896.7300000004"/>
    <n v="7854896.7300000004"/>
    <n v="140093511.27000001"/>
    <n v="61213274.600000001"/>
    <n v="5.3092134185046456E-2"/>
  </r>
  <r>
    <s v="21375103"/>
    <s v="MUSEO DE ARTE COSTARRICENSE"/>
    <x v="4"/>
    <s v="280"/>
    <x v="117"/>
    <s v="MAQUINARIA, EQUIPO Y MOBILIARIO"/>
    <n v="74748408"/>
    <n v="74748408"/>
    <n v="36645458.329999998"/>
    <n v="0"/>
    <n v="0"/>
    <n v="0"/>
    <n v="7854896.7300000004"/>
    <n v="7854896.7300000004"/>
    <n v="66893511.270000003"/>
    <n v="28790561.600000001"/>
    <n v="0.10508446855483532"/>
  </r>
  <r>
    <s v="21375103"/>
    <s v="MUSEO DE ARTE COSTARRICENSE"/>
    <x v="4"/>
    <s v="280"/>
    <x v="119"/>
    <s v="EQUIPO DE COMUNICACION"/>
    <n v="4748408"/>
    <n v="4748408"/>
    <n v="1748408"/>
    <n v="0"/>
    <n v="0"/>
    <n v="0"/>
    <n v="1103445"/>
    <n v="1103445"/>
    <n v="3644963"/>
    <n v="644963"/>
    <n v="0.23238209522012429"/>
  </r>
  <r>
    <s v="21375103"/>
    <s v="MUSEO DE ARTE COSTARRICENSE"/>
    <x v="4"/>
    <s v="280"/>
    <x v="120"/>
    <s v="EQUIPO Y MOBILIARIO DE OFICINA"/>
    <n v="5000000"/>
    <n v="5000000"/>
    <n v="2209017"/>
    <n v="0"/>
    <n v="0"/>
    <n v="0"/>
    <n v="2000416.4"/>
    <n v="2000416.4"/>
    <n v="2999583.6"/>
    <n v="208600.6"/>
    <n v="0.40008327999999999"/>
  </r>
  <r>
    <s v="21375103"/>
    <s v="MUSEO DE ARTE COSTARRICENSE"/>
    <x v="4"/>
    <s v="280"/>
    <x v="121"/>
    <s v="EQUIPO Y PROGRAMAS DE COMPUTO"/>
    <n v="40000000"/>
    <n v="40000000"/>
    <n v="24688033.329999998"/>
    <n v="0"/>
    <n v="0"/>
    <n v="0"/>
    <n v="4751035.33"/>
    <n v="4751035.33"/>
    <n v="35248964.670000002"/>
    <n v="19936998"/>
    <n v="0.11877588325000001"/>
  </r>
  <r>
    <s v="21375103"/>
    <s v="MUSEO DE ARTE COSTARRICENSE"/>
    <x v="4"/>
    <s v="280"/>
    <x v="123"/>
    <s v="MAQUINARIA, EQUIPO Y MOBILIARIO DIVERSO"/>
    <n v="25000000"/>
    <n v="25000000"/>
    <n v="8000000"/>
    <n v="0"/>
    <n v="0"/>
    <n v="0"/>
    <n v="0"/>
    <n v="0"/>
    <n v="25000000"/>
    <n v="8000000"/>
    <n v="0"/>
  </r>
  <r>
    <s v="21375103"/>
    <s v="MUSEO DE ARTE COSTARRICENSE"/>
    <x v="4"/>
    <s v="280"/>
    <x v="124"/>
    <s v="CONSTRUCCIONES, ADICIONES Y MEJORA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5"/>
    <s v="EDIFICIO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7"/>
    <s v="BIENES DURADEROS DIVERSOS"/>
    <n v="28200000"/>
    <n v="28200000"/>
    <n v="9922713"/>
    <n v="0"/>
    <n v="0"/>
    <n v="0"/>
    <n v="0"/>
    <n v="0"/>
    <n v="28200000"/>
    <n v="9922713"/>
    <n v="0"/>
  </r>
  <r>
    <s v="21375103"/>
    <s v="MUSEO DE ARTE COSTARRICENSE"/>
    <x v="4"/>
    <s v="280"/>
    <x v="128"/>
    <s v="BIENES INTANGIBLES"/>
    <n v="28200000"/>
    <n v="28200000"/>
    <n v="9922713"/>
    <n v="0"/>
    <n v="0"/>
    <n v="0"/>
    <n v="0"/>
    <n v="0"/>
    <n v="28200000"/>
    <n v="9922713"/>
    <n v="0"/>
  </r>
  <r>
    <s v="21375104"/>
    <s v="MUSEO HISTORICO CULTURAL JUAN SANTAMARIA"/>
    <x v="5"/>
    <s v="001"/>
    <x v="0"/>
    <s v=""/>
    <n v="567505798"/>
    <n v="567505798"/>
    <n v="475028179.93000001"/>
    <n v="0"/>
    <n v="0"/>
    <n v="0"/>
    <n v="221339761.63999999"/>
    <n v="221339761.63999999"/>
    <n v="346166036.36000001"/>
    <n v="253688418.28999999"/>
    <n v="0.39002202694676258"/>
  </r>
  <r>
    <s v="21375104"/>
    <s v="MUSEO HISTORICO CULTURAL JUAN SANTAMARIA"/>
    <x v="5"/>
    <s v="001"/>
    <x v="1"/>
    <s v="REMUNERACIONES"/>
    <n v="229359793"/>
    <n v="229359793"/>
    <n v="228564736"/>
    <n v="0"/>
    <n v="0"/>
    <n v="0"/>
    <n v="99533967.590000004"/>
    <n v="99533967.590000004"/>
    <n v="129825825.41"/>
    <n v="129030768.41"/>
    <n v="0.43396432429636872"/>
  </r>
  <r>
    <s v="21375104"/>
    <s v="MUSEO HISTORICO CULTURAL JUAN SANTAMARIA"/>
    <x v="5"/>
    <s v="001"/>
    <x v="2"/>
    <s v="REMUNERACIONES BASICAS"/>
    <n v="101461400"/>
    <n v="101461400"/>
    <n v="101026400"/>
    <n v="0"/>
    <n v="0"/>
    <n v="0"/>
    <n v="45513989.280000001"/>
    <n v="45513989.280000001"/>
    <n v="55947410.719999999"/>
    <n v="55512410.719999999"/>
    <n v="0.44858428210137058"/>
  </r>
  <r>
    <s v="21375104"/>
    <s v="MUSEO HISTORICO CULTURAL JUAN SANTAMARIA"/>
    <x v="5"/>
    <s v="001"/>
    <x v="3"/>
    <s v="SUELDOS PARA CARGOS FIJOS"/>
    <n v="96461400"/>
    <n v="96461400"/>
    <n v="96026400"/>
    <n v="0"/>
    <n v="0"/>
    <n v="0"/>
    <n v="45513989.280000001"/>
    <n v="45513989.280000001"/>
    <n v="50947410.719999999"/>
    <n v="50512410.719999999"/>
    <n v="0.47183629182242848"/>
  </r>
  <r>
    <s v="21375104"/>
    <s v="MUSEO HISTORICO CULTURAL JUAN SANTAMARIA"/>
    <x v="5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1040135.91"/>
    <n v="1040135.91"/>
    <n v="1959864.09"/>
    <n v="1959864.09"/>
    <n v="0.34671197000000004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1040135.91"/>
    <n v="1040135.91"/>
    <n v="1959864.09"/>
    <n v="1959864.09"/>
    <n v="0.34671197000000004"/>
  </r>
  <r>
    <s v="21375104"/>
    <s v="MUSEO HISTORICO CULTURAL JUAN SANTAMARIA"/>
    <x v="5"/>
    <s v="001"/>
    <x v="7"/>
    <s v="INCENTIVOS SALARIALES"/>
    <n v="88762967"/>
    <n v="88762967"/>
    <n v="88525088"/>
    <n v="0"/>
    <n v="0"/>
    <n v="0"/>
    <n v="28552885"/>
    <n v="28552885"/>
    <n v="60210082"/>
    <n v="59972203"/>
    <n v="0.32167564880971139"/>
  </r>
  <r>
    <s v="21375104"/>
    <s v="MUSEO HISTORICO CULTURAL JUAN SANTAMARIA"/>
    <x v="5"/>
    <s v="001"/>
    <x v="8"/>
    <s v="RETRIBUCION POR AÑOS SERVIDOS"/>
    <n v="32000000"/>
    <n v="32000000"/>
    <n v="31813862"/>
    <n v="0"/>
    <n v="0"/>
    <n v="0"/>
    <n v="9072896.25"/>
    <n v="9072896.25"/>
    <n v="22927103.75"/>
    <n v="22740965.75"/>
    <n v="0.28352800781249998"/>
  </r>
  <r>
    <s v="21375104"/>
    <s v="MUSEO HISTORICO CULTURAL JUAN SANTAMARIA"/>
    <x v="5"/>
    <s v="001"/>
    <x v="9"/>
    <s v="RESTRICCION AL EJERCICIO LIBERAL DE LA PROFESION"/>
    <n v="24460890"/>
    <n v="24460890"/>
    <n v="24460890"/>
    <n v="0"/>
    <n v="0"/>
    <n v="0"/>
    <n v="8335305.5099999998"/>
    <n v="8335305.5099999998"/>
    <n v="16125584.49"/>
    <n v="16125584.49"/>
    <n v="0.34076051648161615"/>
  </r>
  <r>
    <s v="21375104"/>
    <s v="MUSEO HISTORICO CULTURAL JUAN SANTAMARIA"/>
    <x v="5"/>
    <s v="001"/>
    <x v="10"/>
    <s v="DECIMOTERCER MES"/>
    <n v="14599949"/>
    <n v="14599949"/>
    <n v="14548208"/>
    <n v="0"/>
    <n v="0"/>
    <n v="0"/>
    <n v="0"/>
    <n v="0"/>
    <n v="14599949"/>
    <n v="14548208"/>
    <n v="0"/>
  </r>
  <r>
    <s v="21375104"/>
    <s v="MUSEO HISTORICO CULTURAL JUAN SANTAMARIA"/>
    <x v="5"/>
    <s v="001"/>
    <x v="11"/>
    <s v="SALARIO ESCOLAR"/>
    <n v="12002128"/>
    <n v="12002128"/>
    <n v="12002128"/>
    <n v="0"/>
    <n v="0"/>
    <n v="0"/>
    <n v="9461347.3599999994"/>
    <n v="9461347.3599999994"/>
    <n v="2540780.64"/>
    <n v="2540780.64"/>
    <n v="0.78830582043450959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1683335.88"/>
    <n v="1683335.88"/>
    <n v="4016664.12"/>
    <n v="4016664.12"/>
    <n v="0.2953220842105263"/>
  </r>
  <r>
    <s v="21375104"/>
    <s v="MUSEO HISTORICO CULTURAL JUAN SANTAMARIA"/>
    <x v="5"/>
    <s v="001"/>
    <x v="13"/>
    <s v="CONTRIB. PATRONALES AL DES. Y LA SEGURIDAD SOCIAL"/>
    <n v="17415882"/>
    <n v="17415882"/>
    <n v="17355321"/>
    <n v="0"/>
    <n v="0"/>
    <n v="0"/>
    <n v="11764735"/>
    <n v="11764735"/>
    <n v="5651147"/>
    <n v="5590586"/>
    <n v="0.67551761087954088"/>
  </r>
  <r>
    <s v="21375104"/>
    <s v="MUSEO HISTORICO CULTURAL JUAN SANTAMARIA"/>
    <x v="5"/>
    <s v="001"/>
    <x v="172"/>
    <s v="CCSS CONTRIBUCION PATRONAL SEGURO SALUD (CONTRIBUCION PATRONAL SEGURO DE SALUD, SEGUN LEY NO. 17 DEL 22 DE OCTUBRE DE 1943, LEY"/>
    <n v="16522759"/>
    <n v="16522759"/>
    <n v="16465304"/>
    <n v="0"/>
    <n v="0"/>
    <n v="0"/>
    <n v="11215408"/>
    <n v="11215408"/>
    <n v="5307351"/>
    <n v="5249896"/>
    <n v="0.67878542560597777"/>
  </r>
  <r>
    <s v="21375104"/>
    <s v="MUSEO HISTORICO CULTURAL JUAN SANTAMARIA"/>
    <x v="5"/>
    <s v="001"/>
    <x v="173"/>
    <s v="BANCO POPULAR Y DE DESARROLLO COMUNAL. (BPDC) (SEGUN LEY NO. 4351 DEL 11 DE JULIO DE 1969, LEY ORGANICA DEL B.P.D.C.)."/>
    <n v="893123"/>
    <n v="893123"/>
    <n v="890017"/>
    <n v="0"/>
    <n v="0"/>
    <n v="0"/>
    <n v="549327"/>
    <n v="549327"/>
    <n v="343796"/>
    <n v="340690"/>
    <n v="0.61506309881169785"/>
  </r>
  <r>
    <s v="21375104"/>
    <s v="MUSEO HISTORICO CULTURAL JUAN SANTAMARIA"/>
    <x v="5"/>
    <s v="001"/>
    <x v="16"/>
    <s v="CONTRIB PATRONALES A FOND PENS Y OTROS FOND CAPIT."/>
    <n v="18719544"/>
    <n v="18719544"/>
    <n v="18657927"/>
    <n v="0"/>
    <n v="0"/>
    <n v="0"/>
    <n v="12662222.4"/>
    <n v="12662222.4"/>
    <n v="6057321.5999999996"/>
    <n v="5995704.5999999996"/>
    <n v="0.67641724606112197"/>
  </r>
  <r>
    <s v="21375104"/>
    <s v="MUSEO HISTORICO CULTURAL JUAN SANTAMARIA"/>
    <x v="5"/>
    <s v="001"/>
    <x v="174"/>
    <s v="CCSS CONTRIBUCION PATRONAL SEGURO PENSIONES (CONTRIBUCION PATRONAL SEGURO DE PENSIONES, SEGUN LEY NO. 17 DEL 22 DE OCTUBRE DE 1943, LEY"/>
    <n v="9681444"/>
    <n v="9681444"/>
    <n v="9647778"/>
    <n v="0"/>
    <n v="0"/>
    <n v="0"/>
    <n v="8453200.4000000004"/>
    <n v="8453200.4000000004"/>
    <n v="1228243.6000000001"/>
    <n v="1194577.6000000001"/>
    <n v="0.87313425559245095"/>
  </r>
  <r>
    <s v="21375104"/>
    <s v="MUSEO HISTORICO CULTURAL JUAN SANTAMARIA"/>
    <x v="5"/>
    <s v="001"/>
    <x v="175"/>
    <s v="CCSS APORTE PATRONAL REGIMEN PENSIONES (APORTE PATRONAL AL REGIMEN DE PENSIONES, SEGUN LEY DE PROTECCION AL TRABAJADOR NO. 7983 DEL 16"/>
    <n v="5358733"/>
    <n v="5358733"/>
    <n v="5340099"/>
    <n v="0"/>
    <n v="0"/>
    <n v="0"/>
    <n v="2586563"/>
    <n v="2586563"/>
    <n v="2772170"/>
    <n v="2753536"/>
    <n v="0.48268182049749447"/>
  </r>
  <r>
    <s v="21375104"/>
    <s v="MUSEO HISTORICO CULTURAL JUAN SANTAMARIA"/>
    <x v="5"/>
    <s v="001"/>
    <x v="176"/>
    <s v="CCSS APORTE PATRONAL FONDO CAPITALIZACION LABORAL (APORTE PATRONAL AL FONDO DE CAPITALIZACION LABORAL, SEGUN LEY DE PROTECCION AL TRABAJADOR"/>
    <n v="2679367"/>
    <n v="2679367"/>
    <n v="2670050"/>
    <n v="0"/>
    <n v="0"/>
    <n v="0"/>
    <n v="1622459"/>
    <n v="1622459"/>
    <n v="1056908"/>
    <n v="1047591"/>
    <n v="0.60553817375521901"/>
  </r>
  <r>
    <s v="21375104"/>
    <s v="MUSEO HISTORICO CULTURAL JUAN SANTAMARIA"/>
    <x v="5"/>
    <s v="001"/>
    <x v="177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4058539"/>
    <n v="199668797.74000001"/>
    <n v="0"/>
    <n v="0"/>
    <n v="0"/>
    <n v="105142275.40000001"/>
    <n v="105142275.40000001"/>
    <n v="168916263.59999999"/>
    <n v="94526522.340000004"/>
    <n v="0.3836489670551736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4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20448344"/>
    <n v="0"/>
    <n v="0"/>
    <n v="0"/>
    <n v="12529152.59"/>
    <n v="12529152.59"/>
    <n v="13670847.41"/>
    <n v="7919191.4100000001"/>
    <n v="0.47821193091603054"/>
  </r>
  <r>
    <s v="21375104"/>
    <s v="MUSEO HISTORICO CULTURAL JUAN SANTAMARIA"/>
    <x v="5"/>
    <s v="001"/>
    <x v="27"/>
    <s v="SERVICIO DE AGUA Y ALCANTARILLADO"/>
    <n v="2000000"/>
    <n v="2000000"/>
    <n v="1500000"/>
    <n v="0"/>
    <n v="0"/>
    <n v="0"/>
    <n v="676417.54"/>
    <n v="676417.54"/>
    <n v="1323582.46"/>
    <n v="823582.46"/>
    <n v="0.33820876999999999"/>
  </r>
  <r>
    <s v="21375104"/>
    <s v="MUSEO HISTORICO CULTURAL JUAN SANTAMARIA"/>
    <x v="5"/>
    <s v="001"/>
    <x v="28"/>
    <s v="SERVICIO DE ENERGIA ELECTRICA"/>
    <n v="18000000"/>
    <n v="18000000"/>
    <n v="14214825.970000001"/>
    <n v="0"/>
    <n v="0"/>
    <n v="0"/>
    <n v="7925490"/>
    <n v="7925490"/>
    <n v="10074510"/>
    <n v="6289335.9699999997"/>
    <n v="0.440305"/>
  </r>
  <r>
    <s v="21375104"/>
    <s v="MUSEO HISTORICO CULTURAL JUAN SANTAMARIA"/>
    <x v="5"/>
    <s v="001"/>
    <x v="30"/>
    <s v="SERVICIO DE TELECOMUNICACIONES"/>
    <n v="1200000"/>
    <n v="1200000"/>
    <n v="983518.03"/>
    <n v="0"/>
    <n v="0"/>
    <n v="0"/>
    <n v="983518.03"/>
    <n v="983518.03"/>
    <n v="216481.97"/>
    <n v="0"/>
    <n v="0.81959835833333339"/>
  </r>
  <r>
    <s v="21375104"/>
    <s v="MUSEO HISTORICO CULTURAL JUAN SANTAMARIA"/>
    <x v="5"/>
    <s v="001"/>
    <x v="31"/>
    <s v="OTROS SERVICIOS BASICOS"/>
    <n v="5000000"/>
    <n v="5000000"/>
    <n v="3750000"/>
    <n v="0"/>
    <n v="0"/>
    <n v="0"/>
    <n v="2943727.02"/>
    <n v="2943727.02"/>
    <n v="2056272.98"/>
    <n v="806272.98"/>
    <n v="0.58874540399999997"/>
  </r>
  <r>
    <s v="21375104"/>
    <s v="MUSEO HISTORICO CULTURAL JUAN SANTAMARIA"/>
    <x v="5"/>
    <s v="001"/>
    <x v="32"/>
    <s v="SERVICIOS COMERCIALES Y FINANCIEROS"/>
    <n v="3500000"/>
    <n v="9020000"/>
    <n v="5385000"/>
    <n v="0"/>
    <n v="0"/>
    <n v="0"/>
    <n v="0"/>
    <n v="0"/>
    <n v="9020000"/>
    <n v="5385000"/>
    <n v="0"/>
  </r>
  <r>
    <s v="21375104"/>
    <s v="MUSEO HISTORICO CULTURAL JUAN SANTAMARIA"/>
    <x v="5"/>
    <s v="001"/>
    <x v="33"/>
    <s v="INFORMACION"/>
    <n v="100000"/>
    <n v="100000"/>
    <n v="75000"/>
    <n v="0"/>
    <n v="0"/>
    <n v="0"/>
    <n v="0"/>
    <n v="0"/>
    <n v="100000"/>
    <n v="75000"/>
    <n v="0"/>
  </r>
  <r>
    <s v="21375104"/>
    <s v="MUSEO HISTORICO CULTURAL JUAN SANTAMARIA"/>
    <x v="5"/>
    <s v="001"/>
    <x v="34"/>
    <s v="IMPRESION, ENCUADERNACION Y OTROS"/>
    <n v="3250000"/>
    <n v="8720000"/>
    <n v="5172500"/>
    <n v="0"/>
    <n v="0"/>
    <n v="0"/>
    <n v="0"/>
    <n v="0"/>
    <n v="8720000"/>
    <n v="5172500"/>
    <n v="0"/>
  </r>
  <r>
    <s v="21375104"/>
    <s v="MUSEO HISTORICO CULTURAL JUAN SANTAMARIA"/>
    <x v="5"/>
    <s v="001"/>
    <x v="36"/>
    <s v="SERVICIOS DE TECNOLOGIAS DE INFORMACION"/>
    <n v="150000"/>
    <n v="200000"/>
    <n v="137500"/>
    <n v="0"/>
    <n v="0"/>
    <n v="0"/>
    <n v="0"/>
    <n v="0"/>
    <n v="200000"/>
    <n v="137500"/>
    <n v="0"/>
  </r>
  <r>
    <s v="21375104"/>
    <s v="MUSEO HISTORICO CULTURAL JUAN SANTAMARIA"/>
    <x v="5"/>
    <s v="001"/>
    <x v="37"/>
    <s v="SERVICIOS DE GESTION Y APOYO"/>
    <n v="194689642"/>
    <n v="204195671"/>
    <n v="149145246"/>
    <n v="0"/>
    <n v="0"/>
    <n v="0"/>
    <n v="85338365.099999994"/>
    <n v="85338365.099999994"/>
    <n v="118857305.90000001"/>
    <n v="63806880.899999999"/>
    <n v="0.41792445785983384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136092231.5"/>
    <n v="0"/>
    <n v="0"/>
    <n v="0"/>
    <n v="82817863.900000006"/>
    <n v="82817863.900000006"/>
    <n v="99971778.099999994"/>
    <n v="53274367.600000001"/>
    <n v="0.45307744461800525"/>
  </r>
  <r>
    <s v="21375104"/>
    <s v="MUSEO HISTORICO CULTURAL JUAN SANTAMARIA"/>
    <x v="5"/>
    <s v="001"/>
    <x v="41"/>
    <s v="OTROS SERVICIOS DE GESTION Y APOYO"/>
    <n v="9400000"/>
    <n v="21406029"/>
    <n v="13053014.5"/>
    <n v="0"/>
    <n v="0"/>
    <n v="0"/>
    <n v="2520501.2000000002"/>
    <n v="2520501.2000000002"/>
    <n v="18885527.800000001"/>
    <n v="10532513.300000001"/>
    <n v="0.11774725709284987"/>
  </r>
  <r>
    <s v="21375104"/>
    <s v="MUSEO HISTORICO CULTURAL JUAN SANTAMARIA"/>
    <x v="5"/>
    <s v="001"/>
    <x v="42"/>
    <s v="GASTOS DE VIAJE Y DE TRANSPORTE"/>
    <n v="425000"/>
    <n v="525000"/>
    <n v="275000"/>
    <n v="0"/>
    <n v="0"/>
    <n v="0"/>
    <n v="85800"/>
    <n v="85800"/>
    <n v="439200"/>
    <n v="189200"/>
    <n v="0.16342857142857142"/>
  </r>
  <r>
    <s v="21375104"/>
    <s v="MUSEO HISTORICO CULTURAL JUAN SANTAMARIA"/>
    <x v="5"/>
    <s v="001"/>
    <x v="43"/>
    <s v="TRANSPORTE DENTRO DEL PAIS"/>
    <n v="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44"/>
    <s v="VIATICOS DENTRO DEL PAIS"/>
    <n v="425000"/>
    <n v="425000"/>
    <n v="225000"/>
    <n v="0"/>
    <n v="0"/>
    <n v="0"/>
    <n v="85800"/>
    <n v="85800"/>
    <n v="339200"/>
    <n v="139200"/>
    <n v="0.20188235294117646"/>
  </r>
  <r>
    <s v="21375104"/>
    <s v="MUSEO HISTORICO CULTURAL JUAN SANTAMARIA"/>
    <x v="5"/>
    <s v="001"/>
    <x v="45"/>
    <s v="SEGUROS, REASEGUROS Y OTRAS OBLIGACIONES"/>
    <n v="10000000"/>
    <n v="10000000"/>
    <n v="7500000"/>
    <n v="0"/>
    <n v="0"/>
    <n v="0"/>
    <n v="1316867.51"/>
    <n v="1316867.51"/>
    <n v="8683132.4900000002"/>
    <n v="6183132.4900000002"/>
    <n v="0.13168675099999999"/>
  </r>
  <r>
    <s v="21375104"/>
    <s v="MUSEO HISTORICO CULTURAL JUAN SANTAMARIA"/>
    <x v="5"/>
    <s v="001"/>
    <x v="46"/>
    <s v="SEGUROS"/>
    <n v="10000000"/>
    <n v="10000000"/>
    <n v="7500000"/>
    <n v="0"/>
    <n v="0"/>
    <n v="0"/>
    <n v="1316867.51"/>
    <n v="1316867.51"/>
    <n v="8683132.4900000002"/>
    <n v="6183132.4900000002"/>
    <n v="0.13168675099999999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3317868"/>
    <n v="16315207.74"/>
    <n v="0"/>
    <n v="0"/>
    <n v="0"/>
    <n v="5872090.2000000002"/>
    <n v="5872090.2000000002"/>
    <n v="17445777.800000001"/>
    <n v="10443117.539999999"/>
    <n v="0.25182792011688204"/>
  </r>
  <r>
    <s v="21375104"/>
    <s v="MUSEO HISTORICO CULTURAL JUAN SANTAMARIA"/>
    <x v="5"/>
    <s v="001"/>
    <x v="52"/>
    <s v="MANTENIMIENTO DE EDIFICIOS, LOCALES Y TERRENOS"/>
    <n v="20000000"/>
    <n v="12490328"/>
    <n v="10578497.34"/>
    <n v="0"/>
    <n v="0"/>
    <n v="0"/>
    <n v="5767000.2000000002"/>
    <n v="5767000.2000000002"/>
    <n v="6723327.7999999998"/>
    <n v="4811497.1399999997"/>
    <n v="0.46171727435820742"/>
  </r>
  <r>
    <s v="21375104"/>
    <s v="MUSEO HISTORICO CULTURAL JUAN SANTAMARIA"/>
    <x v="5"/>
    <s v="001"/>
    <x v="54"/>
    <s v="MANT. Y REPARACION DE MAQUINARIA Y EQUIPO DE PROD."/>
    <n v="60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55"/>
    <s v="MANT. Y REPARACION DE EQUIPO DE TRANSPORTE"/>
    <n v="2000000"/>
    <n v="2000000"/>
    <n v="1500000"/>
    <n v="0"/>
    <n v="0"/>
    <n v="0"/>
    <n v="0"/>
    <n v="0"/>
    <n v="2000000"/>
    <n v="1500000"/>
    <n v="0"/>
  </r>
  <r>
    <s v="21375104"/>
    <s v="MUSEO HISTORICO CULTURAL JUAN SANTAMARIA"/>
    <x v="5"/>
    <s v="001"/>
    <x v="56"/>
    <s v="MANT. Y REPARACION DE EQUIPO DE COMUNICAC."/>
    <n v="400000"/>
    <n v="400000"/>
    <n v="0"/>
    <n v="0"/>
    <n v="0"/>
    <n v="0"/>
    <n v="0"/>
    <n v="0"/>
    <n v="400000"/>
    <n v="0"/>
    <n v="0"/>
  </r>
  <r>
    <s v="21375104"/>
    <s v="MUSEO HISTORICO CULTURAL JUAN SANTAMARIA"/>
    <x v="5"/>
    <s v="001"/>
    <x v="57"/>
    <s v="MANT. Y REPARACION DE EQUIPO Y MOBILIARIO DE OFIC."/>
    <n v="7783769"/>
    <n v="5019800"/>
    <n v="3628665.4"/>
    <n v="0"/>
    <n v="0"/>
    <n v="0"/>
    <n v="0"/>
    <n v="0"/>
    <n v="5019800"/>
    <n v="3628665.4"/>
    <n v="0"/>
  </r>
  <r>
    <s v="21375104"/>
    <s v="MUSEO HISTORICO CULTURAL JUAN SANTAMARIA"/>
    <x v="5"/>
    <s v="001"/>
    <x v="58"/>
    <s v="MANT. Y REP. DE EQUIPO DE COMPUTO Y SIST. DE INF."/>
    <n v="680000"/>
    <n v="2596740"/>
    <n v="0"/>
    <n v="0"/>
    <n v="0"/>
    <n v="0"/>
    <n v="0"/>
    <n v="0"/>
    <n v="2596740"/>
    <n v="0"/>
    <n v="0"/>
  </r>
  <r>
    <s v="21375104"/>
    <s v="MUSEO HISTORICO CULTURAL JUAN SANTAMARIA"/>
    <x v="5"/>
    <s v="001"/>
    <x v="59"/>
    <s v="MANTENIMIENTO Y REPARACION DE OTROS EQUIPOS"/>
    <n v="0"/>
    <n v="211000"/>
    <n v="158045"/>
    <n v="0"/>
    <n v="0"/>
    <n v="0"/>
    <n v="105090"/>
    <n v="105090"/>
    <n v="105910"/>
    <n v="52955"/>
    <n v="0.49805687203791471"/>
  </r>
  <r>
    <s v="21375104"/>
    <s v="MUSEO HISTORICO CULTURAL JUAN SANTAMARIA"/>
    <x v="5"/>
    <s v="001"/>
    <x v="60"/>
    <s v="IMPUESTOS"/>
    <n v="20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62"/>
    <s v="OTROS IMPUESTOS"/>
    <n v="20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63"/>
    <s v="SERVICIOS DIVERSOS"/>
    <n v="107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137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66"/>
    <s v="MATERIALES Y SUMINISTROS"/>
    <n v="10656500"/>
    <n v="10656500"/>
    <n v="8794551.8499999996"/>
    <n v="0"/>
    <n v="0"/>
    <n v="0"/>
    <n v="4580962.16"/>
    <n v="4580962.16"/>
    <n v="6075537.8399999999"/>
    <n v="4213589.6900000004"/>
    <n v="0.42987492703983488"/>
  </r>
  <r>
    <s v="21375104"/>
    <s v="MUSEO HISTORICO CULTURAL JUAN SANTAMARIA"/>
    <x v="5"/>
    <s v="001"/>
    <x v="67"/>
    <s v="PRODUCTOS QUIMICOS Y CONEXOS"/>
    <n v="3900000"/>
    <n v="2932000"/>
    <n v="2015720.46"/>
    <n v="0"/>
    <n v="0"/>
    <n v="0"/>
    <n v="222002.99"/>
    <n v="222002.99"/>
    <n v="2709997.01"/>
    <n v="1793717.47"/>
    <n v="7.5717254433833564E-2"/>
  </r>
  <r>
    <s v="21375104"/>
    <s v="MUSEO HISTORICO CULTURAL JUAN SANTAMARIA"/>
    <x v="5"/>
    <s v="001"/>
    <x v="68"/>
    <s v="COMBUSTIBLES Y LUBRICANTES"/>
    <n v="2000000"/>
    <n v="1432000"/>
    <n v="790720.46"/>
    <n v="0"/>
    <n v="0"/>
    <n v="0"/>
    <n v="207002.99"/>
    <n v="207002.99"/>
    <n v="1224997.01"/>
    <n v="583717.47"/>
    <n v="0.14455516061452514"/>
  </r>
  <r>
    <s v="21375104"/>
    <s v="MUSEO HISTORICO CULTURAL JUAN SANTAMARIA"/>
    <x v="5"/>
    <s v="001"/>
    <x v="70"/>
    <s v="TINTAS, PINTURAS Y DILUYENTES"/>
    <n v="1550000"/>
    <n v="1150000"/>
    <n v="962500"/>
    <n v="0"/>
    <n v="0"/>
    <n v="0"/>
    <n v="15000"/>
    <n v="15000"/>
    <n v="1135000"/>
    <n v="947500"/>
    <n v="1.3043478260869565E-2"/>
  </r>
  <r>
    <s v="21375104"/>
    <s v="MUSEO HISTORICO CULTURAL JUAN SANTAMARIA"/>
    <x v="5"/>
    <s v="001"/>
    <x v="71"/>
    <s v="OTROS PRODUCTOS QUIMICOS Y CONEXOS"/>
    <n v="350000"/>
    <n v="350000"/>
    <n v="262500"/>
    <n v="0"/>
    <n v="0"/>
    <n v="0"/>
    <n v="0"/>
    <n v="0"/>
    <n v="350000"/>
    <n v="262500"/>
    <n v="0"/>
  </r>
  <r>
    <s v="21375104"/>
    <s v="MUSEO HISTORICO CULTURAL JUAN SANTAMARIA"/>
    <x v="5"/>
    <s v="001"/>
    <x v="72"/>
    <s v="ALIMENTOS Y PRODUCTOS AGROPECUARIOS"/>
    <n v="150000"/>
    <n v="150000"/>
    <n v="112500"/>
    <n v="0"/>
    <n v="0"/>
    <n v="0"/>
    <n v="0"/>
    <n v="0"/>
    <n v="150000"/>
    <n v="112500"/>
    <n v="0"/>
  </r>
  <r>
    <s v="21375104"/>
    <s v="MUSEO HISTORICO CULTURAL JUAN SANTAMARIA"/>
    <x v="5"/>
    <s v="001"/>
    <x v="73"/>
    <s v="PRODUCTOS AGROFORESTALES"/>
    <n v="125000"/>
    <n v="125000"/>
    <n v="93750"/>
    <n v="0"/>
    <n v="0"/>
    <n v="0"/>
    <n v="0"/>
    <n v="0"/>
    <n v="125000"/>
    <n v="93750"/>
    <n v="0"/>
  </r>
  <r>
    <s v="21375104"/>
    <s v="MUSEO HISTORICO CULTURAL JUAN SANTAMARIA"/>
    <x v="5"/>
    <s v="001"/>
    <x v="74"/>
    <s v="ALIMENTOS Y BEBIDAS"/>
    <n v="25000"/>
    <n v="25000"/>
    <n v="18750"/>
    <n v="0"/>
    <n v="0"/>
    <n v="0"/>
    <n v="0"/>
    <n v="0"/>
    <n v="25000"/>
    <n v="18750"/>
    <n v="0"/>
  </r>
  <r>
    <s v="21375104"/>
    <s v="MUSEO HISTORICO CULTURAL JUAN SANTAMARIA"/>
    <x v="5"/>
    <s v="001"/>
    <x v="75"/>
    <s v="MATERIALES Y PROD DE USO EN LA CONSTRUC Y MANT."/>
    <n v="1550000"/>
    <n v="1550000"/>
    <n v="1234978"/>
    <n v="0"/>
    <n v="0"/>
    <n v="0"/>
    <n v="785837.78"/>
    <n v="785837.78"/>
    <n v="764162.22"/>
    <n v="449140.22"/>
    <n v="0.50699211612903228"/>
  </r>
  <r>
    <s v="21375104"/>
    <s v="MUSEO HISTORICO CULTURAL JUAN SANTAMARIA"/>
    <x v="5"/>
    <s v="001"/>
    <x v="76"/>
    <s v="MATERIALES Y PRODUCTOS METALICOS"/>
    <n v="200000"/>
    <n v="200000"/>
    <n v="174678"/>
    <n v="0"/>
    <n v="0"/>
    <n v="0"/>
    <n v="174678"/>
    <n v="174678"/>
    <n v="25322"/>
    <n v="0"/>
    <n v="0.87339"/>
  </r>
  <r>
    <s v="21375104"/>
    <s v="MUSEO HISTORICO CULTURAL JUAN SANTAMARIA"/>
    <x v="5"/>
    <s v="001"/>
    <x v="78"/>
    <s v="MADERA Y SUS DERIVADOS"/>
    <n v="50000"/>
    <n v="50000"/>
    <n v="37500"/>
    <n v="0"/>
    <n v="0"/>
    <n v="0"/>
    <n v="28678"/>
    <n v="28678"/>
    <n v="21322"/>
    <n v="8822"/>
    <n v="0.57355999999999996"/>
  </r>
  <r>
    <s v="21375104"/>
    <s v="MUSEO HISTORICO CULTURAL JUAN SANTAMARIA"/>
    <x v="5"/>
    <s v="001"/>
    <x v="79"/>
    <s v="MAT. Y PROD. ELECTRICOS, TELEFONICOS Y DE COMPUTO"/>
    <n v="900000"/>
    <n v="500000"/>
    <n v="475000"/>
    <n v="0"/>
    <n v="0"/>
    <n v="0"/>
    <n v="53681.78"/>
    <n v="53681.78"/>
    <n v="446318.22"/>
    <n v="421318.22"/>
    <n v="0.10736356"/>
  </r>
  <r>
    <s v="21375104"/>
    <s v="MUSEO HISTORICO CULTURAL JUAN SANTAMARIA"/>
    <x v="5"/>
    <s v="001"/>
    <x v="159"/>
    <s v="MATERIALES Y PRODUCTOS DE VIDRIO"/>
    <n v="100000"/>
    <n v="500000"/>
    <n v="287000"/>
    <n v="0"/>
    <n v="0"/>
    <n v="0"/>
    <n v="287000"/>
    <n v="287000"/>
    <n v="213000"/>
    <n v="0"/>
    <n v="0.57399999999999995"/>
  </r>
  <r>
    <s v="21375104"/>
    <s v="MUSEO HISTORICO CULTURAL JUAN SANTAMARIA"/>
    <x v="5"/>
    <s v="001"/>
    <x v="80"/>
    <s v="MATERIALES Y PRODUCTOS DE PLASTICO"/>
    <n v="150000"/>
    <n v="150000"/>
    <n v="148300"/>
    <n v="0"/>
    <n v="0"/>
    <n v="0"/>
    <n v="148300"/>
    <n v="148300"/>
    <n v="1700"/>
    <n v="0"/>
    <n v="0.98866666666666669"/>
  </r>
  <r>
    <s v="21375104"/>
    <s v="MUSEO HISTORICO CULTURAL JUAN SANTAMARIA"/>
    <x v="5"/>
    <s v="001"/>
    <x v="81"/>
    <s v="OTROS MAT. Y PROD.DE USO EN LA CONSTRU. Y MANTENIM"/>
    <n v="150000"/>
    <n v="150000"/>
    <n v="112500"/>
    <n v="0"/>
    <n v="0"/>
    <n v="0"/>
    <n v="93500"/>
    <n v="93500"/>
    <n v="56500"/>
    <n v="19000"/>
    <n v="0.62333333333333329"/>
  </r>
  <r>
    <s v="21375104"/>
    <s v="MUSEO HISTORICO CULTURAL JUAN SANTAMARIA"/>
    <x v="5"/>
    <s v="001"/>
    <x v="82"/>
    <s v="HERRAMIENTAS, REPUESTOS Y ACCESORIOS"/>
    <n v="1450000"/>
    <n v="950000"/>
    <n v="837500"/>
    <n v="0"/>
    <n v="0"/>
    <n v="0"/>
    <n v="23730"/>
    <n v="23730"/>
    <n v="926270"/>
    <n v="813770"/>
    <n v="2.4978947368421052E-2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137500"/>
    <n v="0"/>
    <n v="0"/>
    <n v="0"/>
    <n v="23730"/>
    <n v="23730"/>
    <n v="226270"/>
    <n v="113770"/>
    <n v="9.4920000000000004E-2"/>
  </r>
  <r>
    <s v="21375104"/>
    <s v="MUSEO HISTORICO CULTURAL JUAN SANTAMARIA"/>
    <x v="5"/>
    <s v="001"/>
    <x v="85"/>
    <s v="UTILES, MATERIALES Y SUMINISTROS DIVERSOS"/>
    <n v="3606500"/>
    <n v="5074500"/>
    <n v="4593853.3899999997"/>
    <n v="0"/>
    <n v="0"/>
    <n v="0"/>
    <n v="3549391.39"/>
    <n v="3549391.39"/>
    <n v="1525108.61"/>
    <n v="1044462"/>
    <n v="0.69945637796827276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0"/>
    <n v="0"/>
    <n v="250000"/>
    <n v="250000"/>
    <n v="0"/>
  </r>
  <r>
    <s v="21375104"/>
    <s v="MUSEO HISTORICO CULTURAL JUAN SANTAMARIA"/>
    <x v="5"/>
    <s v="001"/>
    <x v="87"/>
    <s v="UTILES Y MATERIALES MEDICO, HOSPITALARIO Y DE INV."/>
    <n v="400000"/>
    <n v="400000"/>
    <n v="392860"/>
    <n v="0"/>
    <n v="0"/>
    <n v="0"/>
    <n v="392860"/>
    <n v="392860"/>
    <n v="7140"/>
    <n v="0"/>
    <n v="0.98214999999999997"/>
  </r>
  <r>
    <s v="21375104"/>
    <s v="MUSEO HISTORICO CULTURAL JUAN SANTAMARIA"/>
    <x v="5"/>
    <s v="001"/>
    <x v="88"/>
    <s v="PRODUCTOS DE PAPEL, CARTON E IMPRESOS"/>
    <n v="700000"/>
    <n v="400000"/>
    <n v="375000"/>
    <n v="0"/>
    <n v="0"/>
    <n v="0"/>
    <n v="0"/>
    <n v="0"/>
    <n v="400000"/>
    <n v="375000"/>
    <n v="0"/>
  </r>
  <r>
    <s v="21375104"/>
    <s v="MUSEO HISTORICO CULTURAL JUAN SANTAMARIA"/>
    <x v="5"/>
    <s v="001"/>
    <x v="89"/>
    <s v="TEXTILES Y VESTUARIO"/>
    <n v="1556500"/>
    <n v="1281000"/>
    <n v="1029625"/>
    <n v="0"/>
    <n v="0"/>
    <n v="0"/>
    <n v="695535.6"/>
    <n v="695535.6"/>
    <n v="585464.4"/>
    <n v="334089.40000000002"/>
    <n v="0.54296299765807965"/>
  </r>
  <r>
    <s v="21375104"/>
    <s v="MUSEO HISTORICO CULTURAL JUAN SANTAMARIA"/>
    <x v="5"/>
    <s v="001"/>
    <x v="90"/>
    <s v="UTILES Y MATERIALES DE LIMPIEZA"/>
    <n v="100000"/>
    <n v="2493500"/>
    <n v="2347478.39"/>
    <n v="0"/>
    <n v="0"/>
    <n v="0"/>
    <n v="2347478.39"/>
    <n v="2347478.39"/>
    <n v="146021.60999999999"/>
    <n v="0"/>
    <n v="0.94143909765390021"/>
  </r>
  <r>
    <s v="21375104"/>
    <s v="MUSEO HISTORICO CULTURAL JUAN SANTAMARIA"/>
    <x v="5"/>
    <s v="001"/>
    <x v="91"/>
    <s v="UTILES Y MATERIALES DE RESGUARDO Y SEGURIDAD"/>
    <n v="50000"/>
    <n v="50000"/>
    <n v="48890"/>
    <n v="0"/>
    <n v="0"/>
    <n v="0"/>
    <n v="48890"/>
    <n v="48890"/>
    <n v="1110"/>
    <n v="0"/>
    <n v="0.9778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150000"/>
    <n v="0"/>
    <n v="0"/>
    <n v="0"/>
    <n v="64627.4"/>
    <n v="64627.4"/>
    <n v="135372.6"/>
    <n v="85372.6"/>
    <n v="0.32313700000000001"/>
  </r>
  <r>
    <s v="21375104"/>
    <s v="MUSEO HISTORICO CULTURAL JUAN SANTAMARIA"/>
    <x v="5"/>
    <s v="001"/>
    <x v="94"/>
    <s v="TRANSFERENCIAS CORRIENTES"/>
    <n v="11150966"/>
    <n v="11150966"/>
    <n v="9489661"/>
    <n v="0"/>
    <n v="0"/>
    <n v="0"/>
    <n v="1579016.49"/>
    <n v="1579016.49"/>
    <n v="9571949.5099999998"/>
    <n v="7910644.5099999998"/>
    <n v="0.14160356062425444"/>
  </r>
  <r>
    <s v="21375104"/>
    <s v="MUSEO HISTORICO CULTURAL JUAN SANTAMARIA"/>
    <x v="5"/>
    <s v="001"/>
    <x v="95"/>
    <s v="TRANSFERENCIAS CORRIENTES AL SECTOR PUBLICO"/>
    <n v="3250966"/>
    <n v="3250966"/>
    <n v="3239661"/>
    <n v="0"/>
    <n v="0"/>
    <n v="0"/>
    <n v="1537448.62"/>
    <n v="1537448.62"/>
    <n v="1713517.38"/>
    <n v="1702212.38"/>
    <n v="0.47292054730809246"/>
  </r>
  <r>
    <s v="21375104"/>
    <s v="MUSEO HISTORICO CULTURAL JUAN SANTAMARIA"/>
    <x v="5"/>
    <s v="001"/>
    <x v="178"/>
    <s v="CCSS CONTRIBUCION ESTATAL SEGURO PENSIONES (CONTRIBUCION ESTATAL AL SEGURO DE PENSIONES, SEGUN LEY NO. 17 DEL 22 DE OCTUBRE DE 1943, LEY"/>
    <n v="2804404"/>
    <n v="2804404"/>
    <n v="2794652"/>
    <n v="0"/>
    <n v="0"/>
    <n v="0"/>
    <n v="1321901.77"/>
    <n v="1321901.77"/>
    <n v="1482502.23"/>
    <n v="1472750.23"/>
    <n v="0.47136638301756811"/>
  </r>
  <r>
    <s v="21375104"/>
    <s v="MUSEO HISTORICO CULTURAL JUAN SANTAMARIA"/>
    <x v="5"/>
    <s v="001"/>
    <x v="179"/>
    <s v="CCSS CONTRIBUCION ESTATAL SEGURO SALUD (CONTRIBUCION ESTATAL AL SEGURO DE SALUD, SEGUN LEY NO. 17 DEL 22 DE OCTUBRE DE 1943, LEY"/>
    <n v="446562"/>
    <n v="446562"/>
    <n v="445009"/>
    <n v="0"/>
    <n v="0"/>
    <n v="0"/>
    <n v="215546.85"/>
    <n v="215546.85"/>
    <n v="231015.15"/>
    <n v="229462.15"/>
    <n v="0.48268068039824258"/>
  </r>
  <r>
    <s v="21375104"/>
    <s v="MUSEO HISTORICO CULTURAL JUAN SANTAMARIA"/>
    <x v="5"/>
    <s v="001"/>
    <x v="102"/>
    <s v="PRESTACIONES"/>
    <n v="7900000"/>
    <n v="7900000"/>
    <n v="6250000"/>
    <n v="0"/>
    <n v="0"/>
    <n v="0"/>
    <n v="41567.870000000003"/>
    <n v="41567.870000000003"/>
    <n v="7858432.1299999999"/>
    <n v="6208432.1299999999"/>
    <n v="5.2617556962025322E-3"/>
  </r>
  <r>
    <s v="21375104"/>
    <s v="MUSEO HISTORICO CULTURAL JUAN SANTAMARIA"/>
    <x v="5"/>
    <s v="001"/>
    <x v="103"/>
    <s v="PRESTACIONES LEGALES"/>
    <n v="6600000"/>
    <n v="6600000"/>
    <n v="4950000"/>
    <n v="0"/>
    <n v="0"/>
    <n v="0"/>
    <n v="0"/>
    <n v="0"/>
    <n v="6600000"/>
    <n v="4950000"/>
    <n v="0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41567.870000000003"/>
    <n v="41567.870000000003"/>
    <n v="1258432.1299999999"/>
    <n v="1258432.1299999999"/>
    <n v="3.1975284615384618E-2"/>
  </r>
  <r>
    <s v="21375104"/>
    <s v="MUSEO HISTORICO CULTURAL JUAN SANTAMARIA"/>
    <x v="5"/>
    <s v="280"/>
    <x v="116"/>
    <s v="BIENES DURADEROS"/>
    <n v="42280000"/>
    <n v="42280000"/>
    <n v="28510433.34"/>
    <n v="0"/>
    <n v="0"/>
    <n v="0"/>
    <n v="10503540"/>
    <n v="10503540"/>
    <n v="31776460"/>
    <n v="18006893.34"/>
    <n v="0.24842809839167454"/>
  </r>
  <r>
    <s v="21375104"/>
    <s v="MUSEO HISTORICO CULTURAL JUAN SANTAMARIA"/>
    <x v="5"/>
    <s v="280"/>
    <x v="117"/>
    <s v="MAQUINARIA, EQUIPO Y MOBILIARIO"/>
    <n v="24753858"/>
    <n v="18753858"/>
    <n v="11955158"/>
    <n v="0"/>
    <n v="0"/>
    <n v="0"/>
    <n v="7661400"/>
    <n v="7661400"/>
    <n v="11092458"/>
    <n v="4293758"/>
    <n v="0.40852394211367071"/>
  </r>
  <r>
    <s v="21375104"/>
    <s v="MUSEO HISTORICO CULTURAL JUAN SANTAMARIA"/>
    <x v="5"/>
    <s v="280"/>
    <x v="118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80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19"/>
    <s v="EQUIPO DE COMUNICACION"/>
    <n v="2000000"/>
    <n v="2300000"/>
    <n v="1650000"/>
    <n v="0"/>
    <n v="0"/>
    <n v="0"/>
    <n v="0"/>
    <n v="0"/>
    <n v="2300000"/>
    <n v="1650000"/>
    <n v="0"/>
  </r>
  <r>
    <s v="21375104"/>
    <s v="MUSEO HISTORICO CULTURAL JUAN SANTAMARIA"/>
    <x v="5"/>
    <s v="280"/>
    <x v="120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1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2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1"/>
    <s v="EQUIPO Y MOBILIARIO EDUCACIONAL, DEP. Y RECREATIVO"/>
    <n v="7000000"/>
    <n v="15797400"/>
    <n v="9648700"/>
    <n v="0"/>
    <n v="0"/>
    <n v="0"/>
    <n v="7661400"/>
    <n v="7661400"/>
    <n v="8136000"/>
    <n v="1987300"/>
    <n v="0.48497854077253216"/>
  </r>
  <r>
    <s v="21375104"/>
    <s v="MUSEO HISTORICO CULTURAL JUAN SANTAMARIA"/>
    <x v="5"/>
    <s v="280"/>
    <x v="123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4"/>
    <s v="CONSTRUCCIONES, ADICIONES Y MEJORAS"/>
    <n v="7526142"/>
    <n v="19784002"/>
    <n v="12984205.34"/>
    <n v="0"/>
    <n v="0"/>
    <n v="0"/>
    <n v="0"/>
    <n v="0"/>
    <n v="19784002"/>
    <n v="12984205.34"/>
    <n v="0"/>
  </r>
  <r>
    <s v="21375104"/>
    <s v="MUSEO HISTORICO CULTURAL JUAN SANTAMARIA"/>
    <x v="5"/>
    <s v="280"/>
    <x v="126"/>
    <s v="OTRAS CONSTRUCCIONES, ADICIONES Y MEJORAS"/>
    <n v="7526142"/>
    <n v="19784002"/>
    <n v="12984205.34"/>
    <n v="0"/>
    <n v="0"/>
    <n v="0"/>
    <n v="0"/>
    <n v="0"/>
    <n v="19784002"/>
    <n v="12984205.34"/>
    <n v="0"/>
  </r>
  <r>
    <s v="21375104"/>
    <s v="MUSEO HISTORICO CULTURAL JUAN SANTAMARIA"/>
    <x v="5"/>
    <s v="280"/>
    <x v="127"/>
    <s v="BIENES DURADEROS DIVERSOS"/>
    <n v="10000000"/>
    <n v="3742140"/>
    <n v="3571070"/>
    <n v="0"/>
    <n v="0"/>
    <n v="0"/>
    <n v="2842140"/>
    <n v="2842140"/>
    <n v="900000"/>
    <n v="728930"/>
    <n v="0.75949590341355477"/>
  </r>
  <r>
    <s v="21375104"/>
    <s v="MUSEO HISTORICO CULTURAL JUAN SANTAMARIA"/>
    <x v="5"/>
    <s v="280"/>
    <x v="182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28"/>
    <s v="BIENES INTANGIBLES"/>
    <n v="5000000"/>
    <n v="900000"/>
    <n v="728930"/>
    <n v="0"/>
    <n v="0"/>
    <n v="0"/>
    <n v="0"/>
    <n v="0"/>
    <n v="900000"/>
    <n v="728930"/>
    <n v="0"/>
  </r>
  <r>
    <s v="21375105"/>
    <s v="MUSEO DR. RAFAEL ANGEL CALDERON GUARDIA"/>
    <x v="6"/>
    <s v="001"/>
    <x v="0"/>
    <s v=""/>
    <n v="330647285"/>
    <n v="323147285"/>
    <n v="288091905.26999998"/>
    <n v="0"/>
    <n v="0"/>
    <n v="0"/>
    <n v="144404339.84"/>
    <n v="137679577"/>
    <n v="178742945.16"/>
    <n v="143687565.43000001"/>
    <n v="0.44686849168483656"/>
  </r>
  <r>
    <s v="21375105"/>
    <s v="MUSEO DR. RAFAEL ANGEL CALDERON GUARDIA"/>
    <x v="6"/>
    <s v="001"/>
    <x v="1"/>
    <s v="REMUNERACIONES"/>
    <n v="219693726"/>
    <n v="219693726"/>
    <n v="212558441"/>
    <n v="0"/>
    <n v="0"/>
    <n v="0"/>
    <n v="109167111.98"/>
    <n v="105436547.12"/>
    <n v="110526614.02"/>
    <n v="103391329.02"/>
    <n v="0.49690591519213434"/>
  </r>
  <r>
    <s v="21375105"/>
    <s v="MUSEO DR. RAFAEL ANGEL CALDERON GUARDIA"/>
    <x v="6"/>
    <s v="001"/>
    <x v="2"/>
    <s v="REMUNERACIONES BASICAS"/>
    <n v="90336800"/>
    <n v="90336800"/>
    <n v="86630900"/>
    <n v="0"/>
    <n v="0"/>
    <n v="0"/>
    <n v="45975153.82"/>
    <n v="45055381.719999999"/>
    <n v="44361646.18"/>
    <n v="40655746.18"/>
    <n v="0.50893051137520917"/>
  </r>
  <r>
    <s v="21375105"/>
    <s v="MUSEO DR. RAFAEL ANGEL CALDERON GUARDIA"/>
    <x v="6"/>
    <s v="001"/>
    <x v="3"/>
    <s v="SUELDOS PARA CARGOS FIJOS"/>
    <n v="90336800"/>
    <n v="90336800"/>
    <n v="86630900"/>
    <n v="0"/>
    <n v="0"/>
    <n v="0"/>
    <n v="45975153.82"/>
    <n v="45055381.719999999"/>
    <n v="44361646.18"/>
    <n v="40655746.18"/>
    <n v="0.50893051137520917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908414.53"/>
    <n v="876769.02"/>
    <n v="1191585.47"/>
    <n v="1191585.47"/>
    <n v="0.43257834761904762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908414.53"/>
    <n v="876769.02"/>
    <n v="1191585.47"/>
    <n v="1191585.47"/>
    <n v="0.43257834761904762"/>
  </r>
  <r>
    <s v="21375105"/>
    <s v="MUSEO DR. RAFAEL ANGEL CALDERON GUARDIA"/>
    <x v="6"/>
    <s v="001"/>
    <x v="7"/>
    <s v="INCENTIVOS SALARIALES"/>
    <n v="90480096"/>
    <n v="90480096"/>
    <n v="88147204"/>
    <n v="0"/>
    <n v="0"/>
    <n v="0"/>
    <n v="42983624.969999999"/>
    <n v="42484964.719999999"/>
    <n v="47496471.030000001"/>
    <n v="45163579.030000001"/>
    <n v="0.47506166405924238"/>
  </r>
  <r>
    <s v="21375105"/>
    <s v="MUSEO DR. RAFAEL ANGEL CALDERON GUARDIA"/>
    <x v="6"/>
    <s v="001"/>
    <x v="8"/>
    <s v="RETRIBUCION POR AÑOS SERVIDOS"/>
    <n v="33200000"/>
    <n v="33200000"/>
    <n v="32489780"/>
    <n v="0"/>
    <n v="0"/>
    <n v="0"/>
    <n v="16571206.52"/>
    <n v="16310427.52"/>
    <n v="16628793.48"/>
    <n v="15918573.48"/>
    <n v="0.49913272650602408"/>
  </r>
  <r>
    <s v="21375105"/>
    <s v="MUSEO DR. RAFAEL ANGEL CALDERON GUARDIA"/>
    <x v="6"/>
    <s v="001"/>
    <x v="9"/>
    <s v="RESTRICCION AL EJERCICIO LIBERAL DE LA PROFESION"/>
    <n v="24024310"/>
    <n v="24024310"/>
    <n v="23097835"/>
    <n v="0"/>
    <n v="0"/>
    <n v="0"/>
    <n v="11161855"/>
    <n v="10990669.25"/>
    <n v="12862455"/>
    <n v="11935980"/>
    <n v="0.46460668381318754"/>
  </r>
  <r>
    <s v="21375105"/>
    <s v="MUSEO DR. RAFAEL ANGEL CALDERON GUARDIA"/>
    <x v="6"/>
    <s v="001"/>
    <x v="10"/>
    <s v="DECIMOTERCER MES"/>
    <n v="13741474"/>
    <n v="13741474"/>
    <n v="13277123"/>
    <n v="0"/>
    <n v="0"/>
    <n v="0"/>
    <n v="0"/>
    <n v="0"/>
    <n v="13741474"/>
    <n v="13277123"/>
    <n v="0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600000"/>
    <n v="8368154"/>
    <n v="0"/>
    <n v="0"/>
    <n v="0"/>
    <n v="4375525.07"/>
    <n v="4308829.57"/>
    <n v="4224474.93"/>
    <n v="3992628.93"/>
    <n v="0.50878198488372095"/>
  </r>
  <r>
    <s v="21375105"/>
    <s v="MUSEO DR. RAFAEL ANGEL CALDERON GUARDIA"/>
    <x v="6"/>
    <s v="001"/>
    <x v="13"/>
    <s v="CONTRIB. PATRONALES AL DES. Y LA SEGURIDAD SOCIAL"/>
    <n v="16494610"/>
    <n v="16494610"/>
    <n v="15951102"/>
    <n v="0"/>
    <n v="0"/>
    <n v="0"/>
    <n v="8802562.8100000005"/>
    <n v="7670587.8099999996"/>
    <n v="7692047.1900000004"/>
    <n v="7148539.1900000004"/>
    <n v="0.53366298505996812"/>
  </r>
  <r>
    <s v="21375105"/>
    <s v="MUSEO DR. RAFAEL ANGEL CALDERON GUARDIA"/>
    <x v="6"/>
    <s v="001"/>
    <x v="183"/>
    <s v="CCSS CONTRIBUCION PATRONAL SEGURO SALUD (CONTRIBUCION PATRONAL SEGURO DE SALUD, SEGUN LEY NO. 17 DEL 22 DE OCTUBRE DE 1943, LEY"/>
    <n v="15648730"/>
    <n v="15648730"/>
    <n v="15133094"/>
    <n v="0"/>
    <n v="0"/>
    <n v="0"/>
    <n v="8353464.6200000001"/>
    <n v="7279294.6200000001"/>
    <n v="7295265.3799999999"/>
    <n v="6779629.3799999999"/>
    <n v="0.53381102619829213"/>
  </r>
  <r>
    <s v="21375105"/>
    <s v="MUSEO DR. RAFAEL ANGEL CALDERON GUARDIA"/>
    <x v="6"/>
    <s v="001"/>
    <x v="184"/>
    <s v="BANCO POPULAR Y DE DESARROLLO COMUNAL. (BPDC) (SEGUN LEY NO. 4351 DEL 11 DE JULIO DE 1969, LEY ORGANICA DEL B.P.D.C.)."/>
    <n v="845880"/>
    <n v="845880"/>
    <n v="818008"/>
    <n v="0"/>
    <n v="0"/>
    <n v="0"/>
    <n v="449098.19"/>
    <n v="391293.19"/>
    <n v="396781.81"/>
    <n v="368909.81"/>
    <n v="0.53092423275169054"/>
  </r>
  <r>
    <s v="21375105"/>
    <s v="MUSEO DR. RAFAEL ANGEL CALDERON GUARDIA"/>
    <x v="6"/>
    <s v="001"/>
    <x v="16"/>
    <s v="CONTRIB PATRONALES A FOND PENS Y OTROS FOND CAPIT."/>
    <n v="20282220"/>
    <n v="20282220"/>
    <n v="19729235"/>
    <n v="0"/>
    <n v="0"/>
    <n v="0"/>
    <n v="10497355.85"/>
    <n v="9348843.8499999996"/>
    <n v="9784864.1500000004"/>
    <n v="9231879.1500000004"/>
    <n v="0.51756444067759844"/>
  </r>
  <r>
    <s v="21375105"/>
    <s v="MUSEO DR. RAFAEL ANGEL CALDERON GUARDIA"/>
    <x v="6"/>
    <s v="001"/>
    <x v="185"/>
    <s v="CCSS CONTRIBUCION PATRONAL SEGURO PENSIONES (CONTRIBUCION PATRONAL SEGURO DE PENSIONES, SEGUN LEY NO. 17 DEL 22 DE OCTUBRE DE 1943, LEY"/>
    <n v="9169310"/>
    <n v="9169310"/>
    <n v="8867175"/>
    <n v="0"/>
    <n v="0"/>
    <n v="0"/>
    <n v="4867060.5"/>
    <n v="4238790.5"/>
    <n v="4302249.5"/>
    <n v="4000114.5"/>
    <n v="0.53079899141811104"/>
  </r>
  <r>
    <s v="21375105"/>
    <s v="MUSEO DR. RAFAEL ANGEL CALDERON GUARDIA"/>
    <x v="6"/>
    <s v="001"/>
    <x v="186"/>
    <s v="CCSS APORTE PATRONAL REGIMEN PENSIONES (APORTE PATRONAL AL REGIMEN DE PENSIONES, SEGUN LEY DE PROTECCION AL TRABAJADOR NO. 7983 DEL 16"/>
    <n v="5075270"/>
    <n v="5075270"/>
    <n v="4908037"/>
    <n v="0"/>
    <n v="0"/>
    <n v="0"/>
    <n v="2694588.14"/>
    <n v="2347761.14"/>
    <n v="2380681.86"/>
    <n v="2213448.86"/>
    <n v="0.53092508181830722"/>
  </r>
  <r>
    <s v="21375105"/>
    <s v="MUSEO DR. RAFAEL ANGEL CALDERON GUARDIA"/>
    <x v="6"/>
    <s v="001"/>
    <x v="187"/>
    <s v="CCSS APORTE PATRONAL FONDO CAPITALIZACION LABORAL (APORTE PATRONAL AL FONDO DE CAPITALIZACION LABORAL, SEGUN LEY DE PROTECCION AL TRABAJADOR"/>
    <n v="2537640"/>
    <n v="2537640"/>
    <n v="2454023"/>
    <n v="0"/>
    <n v="0"/>
    <n v="0"/>
    <n v="1347283.57"/>
    <n v="1173868.57"/>
    <n v="1190356.43"/>
    <n v="1106739.43"/>
    <n v="0.53091989801547901"/>
  </r>
  <r>
    <s v="21375105"/>
    <s v="MUSEO DR. RAFAEL ANGEL CALDERON GUARDIA"/>
    <x v="6"/>
    <s v="001"/>
    <x v="188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588423.64"/>
    <n v="1588423.64"/>
    <n v="1911576.36"/>
    <n v="1911576.36"/>
    <n v="0.4538353257142857"/>
  </r>
  <r>
    <s v="21375105"/>
    <s v="MUSEO DR. RAFAEL ANGEL CALDERON GUARDIA"/>
    <x v="6"/>
    <s v="001"/>
    <x v="21"/>
    <s v="SERVICIOS"/>
    <n v="86874559"/>
    <n v="86874559"/>
    <n v="62155919.270000003"/>
    <n v="0"/>
    <n v="0"/>
    <n v="0"/>
    <n v="28769045.670000002"/>
    <n v="25838179.739999998"/>
    <n v="58105513.329999998"/>
    <n v="33386873.600000001"/>
    <n v="0.33115616356682748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8472051.6699999999"/>
    <n v="0"/>
    <n v="0"/>
    <n v="0"/>
    <n v="5535720.6900000004"/>
    <n v="5498171.9199999999"/>
    <n v="5748279.3099999996"/>
    <n v="2936330.98"/>
    <n v="0.49058141527827015"/>
  </r>
  <r>
    <s v="21375105"/>
    <s v="MUSEO DR. RAFAEL ANGEL CALDERON GUARDIA"/>
    <x v="6"/>
    <s v="001"/>
    <x v="27"/>
    <s v="SERVICIO DE AGUA Y ALCANTARILLADO"/>
    <n v="264000"/>
    <n v="264000"/>
    <n v="207051.67"/>
    <n v="0"/>
    <n v="0"/>
    <n v="0"/>
    <n v="171586"/>
    <n v="171586"/>
    <n v="92414"/>
    <n v="35465.67"/>
    <n v="0.64994696969696975"/>
  </r>
  <r>
    <s v="21375105"/>
    <s v="MUSEO DR. RAFAEL ANGEL CALDERON GUARDIA"/>
    <x v="6"/>
    <s v="001"/>
    <x v="28"/>
    <s v="SERVICIO DE ENERGIA ELECTRICA"/>
    <n v="2500000"/>
    <n v="2500000"/>
    <n v="1875000"/>
    <n v="0"/>
    <n v="0"/>
    <n v="0"/>
    <n v="1449855"/>
    <n v="1449855"/>
    <n v="1050145"/>
    <n v="425145"/>
    <n v="0.57994199999999996"/>
  </r>
  <r>
    <s v="21375105"/>
    <s v="MUSEO DR. RAFAEL ANGEL CALDERON GUARDIA"/>
    <x v="6"/>
    <s v="001"/>
    <x v="29"/>
    <s v="SERVICIO DE CORREO"/>
    <n v="20000"/>
    <n v="20000"/>
    <n v="15000"/>
    <n v="0"/>
    <n v="0"/>
    <n v="0"/>
    <n v="0"/>
    <n v="0"/>
    <n v="20000"/>
    <n v="15000"/>
    <n v="0"/>
  </r>
  <r>
    <s v="21375105"/>
    <s v="MUSEO DR. RAFAEL ANGEL CALDERON GUARDIA"/>
    <x v="6"/>
    <s v="001"/>
    <x v="30"/>
    <s v="SERVICIO DE TELECOMUNICACIONES"/>
    <n v="3900000"/>
    <n v="3900000"/>
    <n v="2925000"/>
    <n v="0"/>
    <n v="0"/>
    <n v="0"/>
    <n v="1938558.89"/>
    <n v="1901010.12"/>
    <n v="1961441.11"/>
    <n v="986441.11"/>
    <n v="0.49706638205128201"/>
  </r>
  <r>
    <s v="21375105"/>
    <s v="MUSEO DR. RAFAEL ANGEL CALDERON GUARDIA"/>
    <x v="6"/>
    <s v="001"/>
    <x v="31"/>
    <s v="OTROS SERVICIOS BASICOS"/>
    <n v="4600000"/>
    <n v="4600000"/>
    <n v="3450000"/>
    <n v="0"/>
    <n v="0"/>
    <n v="0"/>
    <n v="1975720.8"/>
    <n v="1975720.8"/>
    <n v="2624279.2000000002"/>
    <n v="1474279.2"/>
    <n v="0.42950452173913045"/>
  </r>
  <r>
    <s v="21375105"/>
    <s v="MUSEO DR. RAFAEL ANGEL CALDERON GUARDIA"/>
    <x v="6"/>
    <s v="001"/>
    <x v="32"/>
    <s v="SERVICIOS COMERCIALES Y FINANCIEROS"/>
    <n v="2150000"/>
    <n v="2150000"/>
    <n v="1616300"/>
    <n v="0"/>
    <n v="0"/>
    <n v="0"/>
    <n v="316816.58"/>
    <n v="316816.58"/>
    <n v="1833183.42"/>
    <n v="1299483.42"/>
    <n v="0.14735654883720931"/>
  </r>
  <r>
    <s v="21375105"/>
    <s v="MUSEO DR. RAFAEL ANGEL CALDERON GUARDIA"/>
    <x v="6"/>
    <s v="001"/>
    <x v="33"/>
    <s v="INFORMACION"/>
    <n v="90000"/>
    <n v="90000"/>
    <n v="67500"/>
    <n v="0"/>
    <n v="0"/>
    <n v="0"/>
    <n v="31278.400000000001"/>
    <n v="31278.400000000001"/>
    <n v="58721.599999999999"/>
    <n v="36221.599999999999"/>
    <n v="0.34753777777777778"/>
  </r>
  <r>
    <s v="21375105"/>
    <s v="MUSEO DR. RAFAEL ANGEL CALDERON GUARDIA"/>
    <x v="6"/>
    <s v="001"/>
    <x v="34"/>
    <s v="IMPRESION, ENCUADERNACION Y OTROS"/>
    <n v="2000000"/>
    <n v="2000000"/>
    <n v="1500000"/>
    <n v="0"/>
    <n v="0"/>
    <n v="0"/>
    <n v="236785.46"/>
    <n v="236785.46"/>
    <n v="1763214.54"/>
    <n v="1263214.54"/>
    <n v="0.11839273"/>
  </r>
  <r>
    <s v="21375105"/>
    <s v="MUSEO DR. RAFAEL ANGEL CALDERON GUARDIA"/>
    <x v="6"/>
    <s v="001"/>
    <x v="36"/>
    <s v="SERVICIOS DE TECNOLOGIAS DE INFORMACION"/>
    <n v="60000"/>
    <n v="60000"/>
    <n v="48800"/>
    <n v="0"/>
    <n v="0"/>
    <n v="0"/>
    <n v="48752.72"/>
    <n v="48752.72"/>
    <n v="11247.28"/>
    <n v="47.28"/>
    <n v="0.81254533333333334"/>
  </r>
  <r>
    <s v="21375105"/>
    <s v="MUSEO DR. RAFAEL ANGEL CALDERON GUARDIA"/>
    <x v="6"/>
    <s v="001"/>
    <x v="37"/>
    <s v="SERVICIOS DE GESTION Y APOYO"/>
    <n v="34600000"/>
    <n v="35700000"/>
    <n v="27541666.68"/>
    <n v="0"/>
    <n v="0"/>
    <n v="0"/>
    <n v="19779726.469999999"/>
    <n v="16904039.309999999"/>
    <n v="15920273.529999999"/>
    <n v="7761940.21"/>
    <n v="0.55405396274509799"/>
  </r>
  <r>
    <s v="21375105"/>
    <s v="MUSEO DR. RAFAEL ANGEL CALDERON GUARDIA"/>
    <x v="6"/>
    <s v="001"/>
    <x v="40"/>
    <s v="SERVICIOS GENERALES"/>
    <n v="34100000"/>
    <n v="35000000"/>
    <n v="27083333.34"/>
    <n v="0"/>
    <n v="0"/>
    <n v="0"/>
    <n v="19779726.469999999"/>
    <n v="16904039.309999999"/>
    <n v="15220273.529999999"/>
    <n v="7303606.8700000001"/>
    <n v="0.56513504199999998"/>
  </r>
  <r>
    <s v="21375105"/>
    <s v="MUSEO DR. RAFAEL ANGEL CALDERON GUARDIA"/>
    <x v="6"/>
    <s v="001"/>
    <x v="41"/>
    <s v="OTROS SERVICIOS DE GESTION Y APOYO"/>
    <n v="500000"/>
    <n v="700000"/>
    <n v="458333.34"/>
    <n v="0"/>
    <n v="0"/>
    <n v="0"/>
    <n v="0"/>
    <n v="0"/>
    <n v="700000"/>
    <n v="458333.34"/>
    <n v="0"/>
  </r>
  <r>
    <s v="21375105"/>
    <s v="MUSEO DR. RAFAEL ANGEL CALDERON GUARDIA"/>
    <x v="6"/>
    <s v="001"/>
    <x v="42"/>
    <s v="GASTOS DE VIAJE Y DE TRANSPORTE"/>
    <n v="840559"/>
    <n v="840559"/>
    <n v="669885.92000000004"/>
    <n v="0"/>
    <n v="0"/>
    <n v="0"/>
    <n v="456125.93"/>
    <n v="456125.93"/>
    <n v="384433.07"/>
    <n v="213759.99"/>
    <n v="0.54264594156983625"/>
  </r>
  <r>
    <s v="21375105"/>
    <s v="MUSEO DR. RAFAEL ANGEL CALDERON GUARDIA"/>
    <x v="6"/>
    <s v="001"/>
    <x v="43"/>
    <s v="TRANSPORTE DENTRO DEL PAIS"/>
    <n v="50000"/>
    <n v="50000"/>
    <n v="37500"/>
    <n v="0"/>
    <n v="0"/>
    <n v="0"/>
    <n v="4725.93"/>
    <n v="4725.93"/>
    <n v="45274.07"/>
    <n v="32774.07"/>
    <n v="9.4518600000000008E-2"/>
  </r>
  <r>
    <s v="21375105"/>
    <s v="MUSEO DR. RAFAEL ANGEL CALDERON GUARDIA"/>
    <x v="6"/>
    <s v="001"/>
    <x v="44"/>
    <s v="VIATICOS DENTRO DEL PAIS"/>
    <n v="790559"/>
    <n v="790559"/>
    <n v="632385.92000000004"/>
    <n v="0"/>
    <n v="0"/>
    <n v="0"/>
    <n v="451400"/>
    <n v="451400"/>
    <n v="339159"/>
    <n v="180985.92"/>
    <n v="0.57098837657910417"/>
  </r>
  <r>
    <s v="21375105"/>
    <s v="MUSEO DR. RAFAEL ANGEL CALDERON GUARDIA"/>
    <x v="6"/>
    <s v="001"/>
    <x v="45"/>
    <s v="SEGUROS, REASEGUROS Y OTRAS OBLIGACIONES"/>
    <n v="6500000"/>
    <n v="6500000"/>
    <n v="4895000"/>
    <n v="0"/>
    <n v="0"/>
    <n v="0"/>
    <n v="1684561"/>
    <n v="1684561"/>
    <n v="4815439"/>
    <n v="3210439"/>
    <n v="0.25916323076923076"/>
  </r>
  <r>
    <s v="21375105"/>
    <s v="MUSEO DR. RAFAEL ANGEL CALDERON GUARDIA"/>
    <x v="6"/>
    <s v="001"/>
    <x v="46"/>
    <s v="SEGUROS"/>
    <n v="6500000"/>
    <n v="6500000"/>
    <n v="4895000"/>
    <n v="0"/>
    <n v="0"/>
    <n v="0"/>
    <n v="1684561"/>
    <n v="1684561"/>
    <n v="4815439"/>
    <n v="3210439"/>
    <n v="0.25916323076923076"/>
  </r>
  <r>
    <s v="21375105"/>
    <s v="MUSEO DR. RAFAEL ANGEL CALDERON GUARDIA"/>
    <x v="6"/>
    <s v="001"/>
    <x v="51"/>
    <s v="MANTENIMIENTO Y REPARACION"/>
    <n v="21500000"/>
    <n v="30400000"/>
    <n v="18961015"/>
    <n v="0"/>
    <n v="0"/>
    <n v="0"/>
    <n v="996095"/>
    <n v="978465"/>
    <n v="29403905"/>
    <n v="17964920"/>
    <n v="3.2766282894736841E-2"/>
  </r>
  <r>
    <s v="21375105"/>
    <s v="MUSEO DR. RAFAEL ANGEL CALDERON GUARDIA"/>
    <x v="6"/>
    <s v="001"/>
    <x v="52"/>
    <s v="MANTENIMIENTO DE EDIFICIOS, LOCALES Y TERRENOS"/>
    <n v="20000000"/>
    <n v="29300000"/>
    <n v="17861015"/>
    <n v="0"/>
    <n v="0"/>
    <n v="0"/>
    <n v="0"/>
    <n v="0"/>
    <n v="29300000"/>
    <n v="17861015"/>
    <n v="0"/>
  </r>
  <r>
    <s v="21375105"/>
    <s v="MUSEO DR. RAFAEL ANGEL CALDERON GUARDIA"/>
    <x v="6"/>
    <s v="001"/>
    <x v="55"/>
    <s v="MANT. Y REPARACION DE EQUIPO DE TRANSPORTE"/>
    <n v="1000000"/>
    <n v="1000000"/>
    <n v="1000000"/>
    <n v="0"/>
    <n v="0"/>
    <n v="0"/>
    <n v="996095"/>
    <n v="978465"/>
    <n v="3905"/>
    <n v="3905"/>
    <n v="0.99609499999999995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0"/>
    <n v="0"/>
    <n v="100000"/>
    <n v="100000"/>
    <n v="0"/>
  </r>
  <r>
    <s v="21375105"/>
    <s v="MUSEO DR. RAFAEL ANGEL CALDERON GUARDIA"/>
    <x v="6"/>
    <s v="001"/>
    <x v="66"/>
    <s v="MATERIALES Y SUMINISTROS"/>
    <n v="11500000"/>
    <n v="4000000"/>
    <n v="3350000"/>
    <n v="0"/>
    <n v="0"/>
    <n v="0"/>
    <n v="1522370.65"/>
    <n v="1522370.65"/>
    <n v="2477629.35"/>
    <n v="1827629.35"/>
    <n v="0.38059266249999996"/>
  </r>
  <r>
    <s v="21375105"/>
    <s v="MUSEO DR. RAFAEL ANGEL CALDERON GUARDIA"/>
    <x v="6"/>
    <s v="001"/>
    <x v="67"/>
    <s v="PRODUCTOS QUIMICOS Y CONEXOS"/>
    <n v="2500000"/>
    <n v="1050000"/>
    <n v="925000"/>
    <n v="0"/>
    <n v="0"/>
    <n v="0"/>
    <n v="341597"/>
    <n v="341597"/>
    <n v="708403"/>
    <n v="583403"/>
    <n v="0.32533047619047617"/>
  </r>
  <r>
    <s v="21375105"/>
    <s v="MUSEO DR. RAFAEL ANGEL CALDERON GUARDIA"/>
    <x v="6"/>
    <s v="001"/>
    <x v="68"/>
    <s v="COMBUSTIBLES Y LUBRICANTES"/>
    <n v="500000"/>
    <n v="500000"/>
    <n v="375000"/>
    <n v="0"/>
    <n v="0"/>
    <n v="0"/>
    <n v="127777"/>
    <n v="127777"/>
    <n v="372223"/>
    <n v="247223"/>
    <n v="0.255554"/>
  </r>
  <r>
    <s v="21375105"/>
    <s v="MUSEO DR. RAFAEL ANGEL CALDERON GUARDIA"/>
    <x v="6"/>
    <s v="001"/>
    <x v="70"/>
    <s v="TINTAS, PINTURAS Y DILUYENTES"/>
    <n v="2000000"/>
    <n v="550000"/>
    <n v="550000"/>
    <n v="0"/>
    <n v="0"/>
    <n v="0"/>
    <n v="213820"/>
    <n v="213820"/>
    <n v="336180"/>
    <n v="336180"/>
    <n v="0.38876363636363637"/>
  </r>
  <r>
    <s v="21375105"/>
    <s v="MUSEO DR. RAFAEL ANGEL CALDERON GUARDIA"/>
    <x v="6"/>
    <s v="001"/>
    <x v="75"/>
    <s v="MATERIALES Y PROD DE USO EN LA CONSTRUC Y MANT."/>
    <n v="0"/>
    <n v="1250000"/>
    <n v="725000"/>
    <n v="0"/>
    <n v="0"/>
    <n v="0"/>
    <n v="199304.8"/>
    <n v="199304.8"/>
    <n v="1050695.2"/>
    <n v="525695.19999999995"/>
    <n v="0.15944384"/>
  </r>
  <r>
    <s v="21375105"/>
    <s v="MUSEO DR. RAFAEL ANGEL CALDERON GUARDIA"/>
    <x v="6"/>
    <s v="001"/>
    <x v="79"/>
    <s v="MAT. Y PROD. ELECTRICOS, TELEFONICOS Y DE COMPUTO"/>
    <n v="0"/>
    <n v="1050000"/>
    <n v="525000"/>
    <n v="0"/>
    <n v="0"/>
    <n v="0"/>
    <n v="0"/>
    <n v="0"/>
    <n v="1050000"/>
    <n v="525000"/>
    <n v="0"/>
  </r>
  <r>
    <s v="21375105"/>
    <s v="MUSEO DR. RAFAEL ANGEL CALDERON GUARDIA"/>
    <x v="6"/>
    <s v="001"/>
    <x v="81"/>
    <s v="OTROS MAT. Y PROD.DE USO EN LA CONSTRU. Y MANTENIM"/>
    <n v="0"/>
    <n v="200000"/>
    <n v="200000"/>
    <n v="0"/>
    <n v="0"/>
    <n v="0"/>
    <n v="199304.8"/>
    <n v="199304.8"/>
    <n v="695.2"/>
    <n v="695.2"/>
    <n v="0.99652399999999997"/>
  </r>
  <r>
    <s v="21375105"/>
    <s v="MUSEO DR. RAFAEL ANGEL CALDERON GUARDIA"/>
    <x v="6"/>
    <s v="001"/>
    <x v="85"/>
    <s v="UTILES, MATERIALES Y SUMINISTROS DIVERSOS"/>
    <n v="9000000"/>
    <n v="1700000"/>
    <n v="1700000"/>
    <n v="0"/>
    <n v="0"/>
    <n v="0"/>
    <n v="981468.85"/>
    <n v="981468.85"/>
    <n v="718531.15"/>
    <n v="718531.15"/>
    <n v="0.57733461764705885"/>
  </r>
  <r>
    <s v="21375105"/>
    <s v="MUSEO DR. RAFAEL ANGEL CALDERON GUARDIA"/>
    <x v="6"/>
    <s v="001"/>
    <x v="86"/>
    <s v="UTILES Y MATERIALES DE OFICINA Y COMPUTO"/>
    <n v="3000000"/>
    <n v="600000"/>
    <n v="600000"/>
    <n v="0"/>
    <n v="0"/>
    <n v="0"/>
    <n v="286903.77"/>
    <n v="286903.77"/>
    <n v="313096.23"/>
    <n v="313096.23"/>
    <n v="0.47817295000000004"/>
  </r>
  <r>
    <s v="21375105"/>
    <s v="MUSEO DR. RAFAEL ANGEL CALDERON GUARDIA"/>
    <x v="6"/>
    <s v="001"/>
    <x v="88"/>
    <s v="PRODUCTOS DE PAPEL, CARTON E IMPRESOS"/>
    <n v="3000000"/>
    <n v="500000"/>
    <n v="500000"/>
    <n v="0"/>
    <n v="0"/>
    <n v="0"/>
    <n v="182745"/>
    <n v="182745"/>
    <n v="317255"/>
    <n v="317255"/>
    <n v="0.36548999999999998"/>
  </r>
  <r>
    <s v="21375105"/>
    <s v="MUSEO DR. RAFAEL ANGEL CALDERON GUARDIA"/>
    <x v="6"/>
    <s v="001"/>
    <x v="90"/>
    <s v="UTILES Y MATERIALES DE LIMPIEZA"/>
    <n v="3000000"/>
    <n v="500000"/>
    <n v="500000"/>
    <n v="0"/>
    <n v="0"/>
    <n v="0"/>
    <n v="412720.08"/>
    <n v="412720.08"/>
    <n v="87279.92"/>
    <n v="87279.92"/>
    <n v="0.82544015999999998"/>
  </r>
  <r>
    <s v="21375105"/>
    <s v="MUSEO DR. RAFAEL ANGEL CALDERON GUARDIA"/>
    <x v="6"/>
    <s v="001"/>
    <x v="91"/>
    <s v="UTILES Y MATERIALES DE RESGUARDO Y SEGURIDAD"/>
    <n v="0"/>
    <n v="100000"/>
    <n v="100000"/>
    <n v="0"/>
    <n v="0"/>
    <n v="0"/>
    <n v="99100"/>
    <n v="99100"/>
    <n v="900"/>
    <n v="900"/>
    <n v="0.99099999999999999"/>
  </r>
  <r>
    <s v="21375105"/>
    <s v="MUSEO DR. RAFAEL ANGEL CALDERON GUARDIA"/>
    <x v="6"/>
    <s v="001"/>
    <x v="94"/>
    <s v="TRANSFERENCIAS CORRIENTES"/>
    <n v="3379000"/>
    <n v="3379000"/>
    <n v="3277545"/>
    <n v="0"/>
    <n v="0"/>
    <n v="0"/>
    <n v="1599089.8"/>
    <n v="1599089.8"/>
    <n v="1779910.2"/>
    <n v="1678455.2"/>
    <n v="0.47324350399526488"/>
  </r>
  <r>
    <s v="21375105"/>
    <s v="MUSEO DR. RAFAEL ANGEL CALDERON GUARDIA"/>
    <x v="6"/>
    <s v="001"/>
    <x v="95"/>
    <s v="TRANSFERENCIAS CORRIENTES AL SECTOR PUBLICO"/>
    <n v="3079000"/>
    <n v="3079000"/>
    <n v="2977545"/>
    <n v="0"/>
    <n v="0"/>
    <n v="0"/>
    <n v="1299089.8"/>
    <n v="1299089.8"/>
    <n v="1779910.2"/>
    <n v="1678455.2"/>
    <n v="0.42191938941214679"/>
  </r>
  <r>
    <s v="21375105"/>
    <s v="MUSEO DR. RAFAEL ANGEL CALDERON GUARDIA"/>
    <x v="6"/>
    <s v="001"/>
    <x v="189"/>
    <s v="CCSS CONTRIBUCION ESTATAL SEGURO PENSIONES (CONTRIBUCION ESTATAL AL SEGURO DE PENSIONES, SEGUN LEY NO. 17 DEL 22 DE OCTUBRE DE 1943, LEY"/>
    <n v="2656060"/>
    <n v="2656060"/>
    <n v="2568541"/>
    <n v="0"/>
    <n v="0"/>
    <n v="0"/>
    <n v="1103443.74"/>
    <n v="1103443.74"/>
    <n v="1552616.26"/>
    <n v="1465097.26"/>
    <n v="0.41544383033515808"/>
  </r>
  <r>
    <s v="21375105"/>
    <s v="MUSEO DR. RAFAEL ANGEL CALDERON GUARDIA"/>
    <x v="6"/>
    <s v="001"/>
    <x v="190"/>
    <s v="CCSS CONTRIBUCION ESTATAL SEGURO SALUD (CONTRIBUCION ESTATAL AL SEGURO DE SALUD, SEGUN LEY NO. 17 DEL 22 DE OCTUBRE DE 1943, LEY"/>
    <n v="422940"/>
    <n v="422940"/>
    <n v="409004"/>
    <n v="0"/>
    <n v="0"/>
    <n v="0"/>
    <n v="195646.06"/>
    <n v="195646.06"/>
    <n v="227293.94"/>
    <n v="213357.94"/>
    <n v="0.46258585142100533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280"/>
    <x v="116"/>
    <s v="BIENES DURADEROS"/>
    <n v="9200000"/>
    <n v="9200000"/>
    <n v="6750000"/>
    <n v="0"/>
    <n v="0"/>
    <n v="0"/>
    <n v="3346721.74"/>
    <n v="3283389.69"/>
    <n v="5853278.2599999998"/>
    <n v="3403278.26"/>
    <n v="0.36377410217391309"/>
  </r>
  <r>
    <s v="21375105"/>
    <s v="MUSEO DR. RAFAEL ANGEL CALDERON GUARDIA"/>
    <x v="6"/>
    <s v="280"/>
    <x v="117"/>
    <s v="MAQUINARIA, EQUIPO Y MOBILIARIO"/>
    <n v="3000000"/>
    <n v="3000000"/>
    <n v="1800000"/>
    <n v="0"/>
    <n v="0"/>
    <n v="0"/>
    <n v="0"/>
    <n v="0"/>
    <n v="3000000"/>
    <n v="1800000"/>
    <n v="0"/>
  </r>
  <r>
    <s v="21375105"/>
    <s v="MUSEO DR. RAFAEL ANGEL CALDERON GUARDIA"/>
    <x v="6"/>
    <s v="280"/>
    <x v="119"/>
    <s v="EQUIPO DE COMUNICACION"/>
    <n v="3000000"/>
    <n v="3000000"/>
    <n v="1800000"/>
    <n v="0"/>
    <n v="0"/>
    <n v="0"/>
    <n v="0"/>
    <n v="0"/>
    <n v="3000000"/>
    <n v="1800000"/>
    <n v="0"/>
  </r>
  <r>
    <s v="21375105"/>
    <s v="MUSEO DR. RAFAEL ANGEL CALDERON GUARDIA"/>
    <x v="6"/>
    <s v="280"/>
    <x v="127"/>
    <s v="BIENES DURADEROS DIVERSOS"/>
    <n v="6200000"/>
    <n v="6200000"/>
    <n v="4950000"/>
    <n v="0"/>
    <n v="0"/>
    <n v="0"/>
    <n v="3346721.74"/>
    <n v="3283389.69"/>
    <n v="2853278.26"/>
    <n v="1603278.26"/>
    <n v="0.53979382903225814"/>
  </r>
  <r>
    <s v="21375105"/>
    <s v="MUSEO DR. RAFAEL ANGEL CALDERON GUARDIA"/>
    <x v="6"/>
    <s v="280"/>
    <x v="182"/>
    <s v="PIEZAS Y OBRAS DE COLECCION"/>
    <n v="5000000"/>
    <n v="5000000"/>
    <n v="3750000"/>
    <n v="0"/>
    <n v="0"/>
    <n v="0"/>
    <n v="2147000"/>
    <n v="2104901.96"/>
    <n v="2853000"/>
    <n v="1603000"/>
    <n v="0.4294"/>
  </r>
  <r>
    <s v="21375105"/>
    <s v="MUSEO DR. RAFAEL ANGEL CALDERON GUARDIA"/>
    <x v="6"/>
    <s v="280"/>
    <x v="128"/>
    <s v="BIENES INTANGIBLES"/>
    <n v="1200000"/>
    <n v="1200000"/>
    <n v="1200000"/>
    <n v="0"/>
    <n v="0"/>
    <n v="0"/>
    <n v="1199721.74"/>
    <n v="1178487.73"/>
    <n v="278.26"/>
    <n v="278.26"/>
    <n v="0.99976811666666665"/>
  </r>
  <r>
    <s v="21375106"/>
    <s v="MUSEO DE ARTE Y DISEÑO CONTEMPORÁNEO"/>
    <x v="7"/>
    <s v="001"/>
    <x v="0"/>
    <s v=""/>
    <n v="355711642"/>
    <n v="355711642"/>
    <n v="291614191.80000001"/>
    <n v="0"/>
    <n v="0"/>
    <n v="0"/>
    <n v="124799075.97"/>
    <n v="120665880.94"/>
    <n v="230912566.03"/>
    <n v="166815115.83000001"/>
    <n v="0.35084338333239035"/>
  </r>
  <r>
    <s v="21375106"/>
    <s v="MUSEO DE ARTE Y DISEÑO CONTEMPORÁNEO"/>
    <x v="7"/>
    <s v="001"/>
    <x v="1"/>
    <s v="REMUNERACIONES"/>
    <n v="258227254"/>
    <n v="257227254"/>
    <n v="223450617"/>
    <n v="0"/>
    <n v="0"/>
    <n v="0"/>
    <n v="106541677.37"/>
    <n v="103187864.92"/>
    <n v="150685576.63"/>
    <n v="116908939.63"/>
    <n v="0.41419280310786977"/>
  </r>
  <r>
    <s v="21375106"/>
    <s v="MUSEO DE ARTE Y DISEÑO CONTEMPORÁNEO"/>
    <x v="7"/>
    <s v="001"/>
    <x v="2"/>
    <s v="REMUNERACIONES BASICAS"/>
    <n v="119528200"/>
    <n v="119528200"/>
    <n v="94493200"/>
    <n v="0"/>
    <n v="0"/>
    <n v="0"/>
    <n v="50581421.390000001"/>
    <n v="49399077.170000002"/>
    <n v="68946778.609999999"/>
    <n v="43911778.609999999"/>
    <n v="0.42317563043700146"/>
  </r>
  <r>
    <s v="21375106"/>
    <s v="MUSEO DE ARTE Y DISEÑO CONTEMPORÁNEO"/>
    <x v="7"/>
    <s v="001"/>
    <x v="3"/>
    <s v="SUELDOS PARA CARGOS FIJOS"/>
    <n v="119528200"/>
    <n v="119528200"/>
    <n v="94493200"/>
    <n v="0"/>
    <n v="0"/>
    <n v="0"/>
    <n v="50581421.390000001"/>
    <n v="49399077.170000002"/>
    <n v="68946778.609999999"/>
    <n v="43911778.609999999"/>
    <n v="0.42317563043700146"/>
  </r>
  <r>
    <s v="21375106"/>
    <s v="MUSEO DE ARTE Y DISEÑO CONTEMPORÁNEO"/>
    <x v="7"/>
    <s v="001"/>
    <x v="5"/>
    <s v="REMUNERACIONES EVENTUALES"/>
    <n v="6000000"/>
    <n v="6000000"/>
    <n v="6000000"/>
    <n v="0"/>
    <n v="0"/>
    <n v="0"/>
    <n v="3270144.19"/>
    <n v="3270144.19"/>
    <n v="2729855.81"/>
    <n v="2729855.81"/>
    <n v="0.54502403166666669"/>
  </r>
  <r>
    <s v="21375106"/>
    <s v="MUSEO DE ARTE Y DISEÑO CONTEMPORÁNEO"/>
    <x v="7"/>
    <s v="001"/>
    <x v="6"/>
    <s v="TIEMPO EXTRAORDINARIO"/>
    <n v="6000000"/>
    <n v="6000000"/>
    <n v="6000000"/>
    <n v="0"/>
    <n v="0"/>
    <n v="0"/>
    <n v="3270144.19"/>
    <n v="3270144.19"/>
    <n v="2729855.81"/>
    <n v="2729855.81"/>
    <n v="0.54502403166666669"/>
  </r>
  <r>
    <s v="21375106"/>
    <s v="MUSEO DE ARTE Y DISEÑO CONTEMPORÁNEO"/>
    <x v="7"/>
    <s v="001"/>
    <x v="7"/>
    <s v="INCENTIVOS SALARIALES"/>
    <n v="87069993"/>
    <n v="87069993"/>
    <n v="81257873"/>
    <n v="0"/>
    <n v="0"/>
    <n v="0"/>
    <n v="34031241.700000003"/>
    <n v="34031241.700000003"/>
    <n v="53038751.299999997"/>
    <n v="47226631.299999997"/>
    <n v="0.3908492527385411"/>
  </r>
  <r>
    <s v="21375106"/>
    <s v="MUSEO DE ARTE Y DISEÑO CONTEMPORÁNEO"/>
    <x v="7"/>
    <s v="001"/>
    <x v="8"/>
    <s v="RETRIBUCION POR AÑOS SERVIDOS"/>
    <n v="23100000"/>
    <n v="23100000"/>
    <n v="22547974"/>
    <n v="0"/>
    <n v="0"/>
    <n v="0"/>
    <n v="8188351.1600000001"/>
    <n v="8188351.1600000001"/>
    <n v="14911648.84"/>
    <n v="14359622.84"/>
    <n v="0.35447407619047622"/>
  </r>
  <r>
    <s v="21375106"/>
    <s v="MUSEO DE ARTE Y DISEÑO CONTEMPORÁNEO"/>
    <x v="7"/>
    <s v="001"/>
    <x v="9"/>
    <s v="RESTRICCION AL EJERCICIO LIBERAL DE LA PROFESION"/>
    <n v="27588470"/>
    <n v="27588470"/>
    <n v="24049570"/>
    <n v="0"/>
    <n v="0"/>
    <n v="0"/>
    <n v="10589700.060000001"/>
    <n v="10589700.060000001"/>
    <n v="16998769.940000001"/>
    <n v="13459869.939999999"/>
    <n v="0.38384513747953403"/>
  </r>
  <r>
    <s v="21375106"/>
    <s v="MUSEO DE ARTE Y DISEÑO CONTEMPORÁNEO"/>
    <x v="7"/>
    <s v="001"/>
    <x v="10"/>
    <s v="DECIMOTERCER MES"/>
    <n v="16212538"/>
    <n v="16212538"/>
    <n v="14971924"/>
    <n v="0"/>
    <n v="0"/>
    <n v="0"/>
    <n v="0"/>
    <n v="0"/>
    <n v="16212538"/>
    <n v="14971924"/>
    <n v="0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152691.210000001"/>
    <n v="13152691.210000001"/>
    <n v="916293.79"/>
    <n v="916293.79"/>
    <n v="0.93487136492078149"/>
  </r>
  <r>
    <s v="21375106"/>
    <s v="MUSEO DE ARTE Y DISEÑO CONTEMPORÁNEO"/>
    <x v="7"/>
    <s v="001"/>
    <x v="12"/>
    <s v="OTROS INCENTIVOS SALARIALES"/>
    <n v="6100000"/>
    <n v="6100000"/>
    <n v="5619420"/>
    <n v="0"/>
    <n v="0"/>
    <n v="0"/>
    <n v="2100499.27"/>
    <n v="2100499.27"/>
    <n v="3999500.73"/>
    <n v="3518920.73"/>
    <n v="0.34434414262295082"/>
  </r>
  <r>
    <s v="21375106"/>
    <s v="MUSEO DE ARTE Y DISEÑO CONTEMPORÁNEO"/>
    <x v="7"/>
    <s v="001"/>
    <x v="13"/>
    <s v="CONTRIB. PATRONALES AL DES. Y LA SEGURIDAD SOCIAL"/>
    <n v="19147603"/>
    <n v="19147603"/>
    <n v="17695504"/>
    <n v="0"/>
    <n v="0"/>
    <n v="0"/>
    <n v="8612390.1199999992"/>
    <n v="7536184.4400000004"/>
    <n v="10535212.880000001"/>
    <n v="9083113.8800000008"/>
    <n v="0.44978946555346899"/>
  </r>
  <r>
    <s v="21375106"/>
    <s v="MUSEO DE ARTE Y DISEÑO CONTEMPORÁNEO"/>
    <x v="7"/>
    <s v="001"/>
    <x v="191"/>
    <s v="CCSS CONTRIBUCION PATRONAL SEGURO SALUD (CONTRIBUCION PATRONAL SEGURO DE SALUD, SEGUN LEY NO. 17 DEL 22 DE OCTUBRE DE 1943, LEY"/>
    <n v="18165674"/>
    <n v="18165674"/>
    <n v="16788042"/>
    <n v="0"/>
    <n v="0"/>
    <n v="0"/>
    <n v="8171216.3899999997"/>
    <n v="7150217.1799999997"/>
    <n v="9994457.6099999994"/>
    <n v="8616825.6099999994"/>
    <n v="0.4498163068433354"/>
  </r>
  <r>
    <s v="21375106"/>
    <s v="MUSEO DE ARTE Y DISEÑO CONTEMPORÁNEO"/>
    <x v="7"/>
    <s v="001"/>
    <x v="192"/>
    <s v="BANCO POPULAR Y DE DESARROLLO COMUNAL. (BPDC) (SEGUN LEY NO. 4351 DEL 11 DE JULIO DE 1969, LEY ORGANICA DEL B.P.D.C.)."/>
    <n v="981929"/>
    <n v="981929"/>
    <n v="907462"/>
    <n v="0"/>
    <n v="0"/>
    <n v="0"/>
    <n v="441173.73"/>
    <n v="385967.26"/>
    <n v="540755.27"/>
    <n v="466288.27"/>
    <n v="0.44929290203263167"/>
  </r>
  <r>
    <s v="21375106"/>
    <s v="MUSEO DE ARTE Y DISEÑO CONTEMPORÁNEO"/>
    <x v="7"/>
    <s v="001"/>
    <x v="16"/>
    <s v="CONTRIB PATRONALES A FOND PENS Y OTROS FOND CAPIT."/>
    <n v="26481458"/>
    <n v="25481458"/>
    <n v="24004040"/>
    <n v="0"/>
    <n v="0"/>
    <n v="0"/>
    <n v="10046479.970000001"/>
    <n v="8951217.4199999999"/>
    <n v="15434978.029999999"/>
    <n v="13957560.029999999"/>
    <n v="0.39426629237620547"/>
  </r>
  <r>
    <s v="21375106"/>
    <s v="MUSEO DE ARTE Y DISEÑO CONTEMPORÁNEO"/>
    <x v="7"/>
    <s v="001"/>
    <x v="193"/>
    <s v="CCSS CONTRIBUCION PATRONAL SEGURO PENSIONES (CONTRIBUCION PATRONAL SEGURO DE PENSIONES, SEGUN LEY NO. 17 DEL 22 DE OCTUBRE DE 1943, LEY"/>
    <n v="10644103"/>
    <n v="10644103"/>
    <n v="9836885"/>
    <n v="0"/>
    <n v="0"/>
    <n v="0"/>
    <n v="4759346.16"/>
    <n v="4160928.16"/>
    <n v="5884756.8399999999"/>
    <n v="5077538.84"/>
    <n v="0.4471345457667969"/>
  </r>
  <r>
    <s v="21375106"/>
    <s v="MUSEO DE ARTE Y DISEÑO CONTEMPORÁNEO"/>
    <x v="7"/>
    <s v="001"/>
    <x v="194"/>
    <s v="CCSS APORTE PATRONAL REGIMEN PENSIONES (APORTE PATRONAL AL REGIMEN DE PENSIONES, SEGUN LEY DE PROTECCION AL TRABAJADOR NO. 7983 DEL 16"/>
    <n v="5891570"/>
    <n v="5891570"/>
    <n v="5444770"/>
    <n v="0"/>
    <n v="0"/>
    <n v="0"/>
    <n v="2647037.5499999998"/>
    <n v="2315807.52"/>
    <n v="3244532.45"/>
    <n v="2797732.45"/>
    <n v="0.44929238725840476"/>
  </r>
  <r>
    <s v="21375106"/>
    <s v="MUSEO DE ARTE Y DISEÑO CONTEMPORÁNEO"/>
    <x v="7"/>
    <s v="001"/>
    <x v="195"/>
    <s v="CCSS APORTE PATRONAL FONDO CAPITALIZACION LABORAL (APORTE PATRONAL AL FONDO DE CAPITALIZACION LABORAL, SEGUN LEY DE PROTECCION AL TRABAJADOR"/>
    <n v="2945785"/>
    <n v="2945785"/>
    <n v="2722385"/>
    <n v="0"/>
    <n v="0"/>
    <n v="0"/>
    <n v="1323521.28"/>
    <n v="1157906.76"/>
    <n v="1622263.72"/>
    <n v="1398863.72"/>
    <n v="0.4492932376259639"/>
  </r>
  <r>
    <s v="21375106"/>
    <s v="MUSEO DE ARTE Y DISEÑO CONTEMPORÁNEO"/>
    <x v="7"/>
    <s v="001"/>
    <x v="196"/>
    <s v="ASOCIACION DE EMPLEADOS DEL MINISTERIO DE CULTURA Y JUVENTUD (ASEMICULTURA). (APORTE PATRONAL A LA ASOCIACION DE EMPLEADOS DEL MINISTERIO DE CULTURA"/>
    <n v="7000000"/>
    <n v="6000000"/>
    <n v="6000000"/>
    <n v="0"/>
    <n v="0"/>
    <n v="0"/>
    <n v="1316574.98"/>
    <n v="1316574.98"/>
    <n v="4683425.0199999996"/>
    <n v="4683425.0199999996"/>
    <n v="0.21942916333333334"/>
  </r>
  <r>
    <s v="21375106"/>
    <s v="MUSEO DE ARTE Y DISEÑO CONTEMPORÁNEO"/>
    <x v="7"/>
    <s v="001"/>
    <x v="21"/>
    <s v="SERVICIOS"/>
    <n v="63740055"/>
    <n v="55924425"/>
    <n v="42452267.920000002"/>
    <n v="0"/>
    <n v="0"/>
    <n v="0"/>
    <n v="13572519.119999999"/>
    <n v="12988245.35"/>
    <n v="42351905.880000003"/>
    <n v="28879748.800000001"/>
    <n v="0.24269394133243211"/>
  </r>
  <r>
    <s v="21375106"/>
    <s v="MUSEO DE ARTE Y DISEÑO CONTEMPORÁNEO"/>
    <x v="7"/>
    <s v="001"/>
    <x v="26"/>
    <s v="SERVICIOS BASICOS"/>
    <n v="16975000"/>
    <n v="12229000"/>
    <n v="10309416.67"/>
    <n v="0"/>
    <n v="0"/>
    <n v="0"/>
    <n v="5973221.8300000001"/>
    <n v="5435986.4199999999"/>
    <n v="6255778.1699999999"/>
    <n v="4336194.84"/>
    <n v="0.48844728350641919"/>
  </r>
  <r>
    <s v="21375106"/>
    <s v="MUSEO DE ARTE Y DISEÑO CONTEMPORÁNEO"/>
    <x v="7"/>
    <s v="001"/>
    <x v="28"/>
    <s v="SERVICIO DE ENERGIA ELECTRICA"/>
    <n v="6000000"/>
    <n v="6000000"/>
    <n v="4529166.67"/>
    <n v="0"/>
    <n v="0"/>
    <n v="0"/>
    <n v="2553945"/>
    <n v="2412355"/>
    <n v="3446055"/>
    <n v="1975221.67"/>
    <n v="0.42565750000000002"/>
  </r>
  <r>
    <s v="21375106"/>
    <s v="MUSEO DE ARTE Y DISEÑO CONTEMPORÁNEO"/>
    <x v="7"/>
    <s v="001"/>
    <x v="29"/>
    <s v="SERVICIO DE CORREO"/>
    <n v="425000"/>
    <n v="709000"/>
    <n v="382750"/>
    <n v="0"/>
    <n v="0"/>
    <n v="0"/>
    <n v="339062.15"/>
    <n v="339061.75"/>
    <n v="369937.85"/>
    <n v="43687.85"/>
    <n v="0.47822588152327222"/>
  </r>
  <r>
    <s v="21375106"/>
    <s v="MUSEO DE ARTE Y DISEÑO CONTEMPORÁNEO"/>
    <x v="7"/>
    <s v="001"/>
    <x v="30"/>
    <s v="SERVICIO DE TELECOMUNICACIONES"/>
    <n v="10550000"/>
    <n v="5520000"/>
    <n v="5397500"/>
    <n v="0"/>
    <n v="0"/>
    <n v="0"/>
    <n v="3080214.68"/>
    <n v="2684569.67"/>
    <n v="2439785.3199999998"/>
    <n v="2317285.3199999998"/>
    <n v="0.55800990579710152"/>
  </r>
  <r>
    <s v="21375106"/>
    <s v="MUSEO DE ARTE Y DISEÑO CONTEMPORÁNEO"/>
    <x v="7"/>
    <s v="001"/>
    <x v="32"/>
    <s v="SERVICIOS COMERCIALES Y FINANCIEROS"/>
    <n v="12763915"/>
    <n v="12963915"/>
    <n v="9601436.25"/>
    <n v="0"/>
    <n v="0"/>
    <n v="0"/>
    <n v="7200.01"/>
    <n v="7200.01"/>
    <n v="12956714.99"/>
    <n v="9594236.2400000002"/>
    <n v="5.553885535349468E-4"/>
  </r>
  <r>
    <s v="21375106"/>
    <s v="MUSEO DE ARTE Y DISEÑO CONTEMPORÁNEO"/>
    <x v="7"/>
    <s v="001"/>
    <x v="33"/>
    <s v="INFORMACION"/>
    <n v="70000"/>
    <n v="70000"/>
    <n v="52500"/>
    <n v="0"/>
    <n v="0"/>
    <n v="0"/>
    <n v="0"/>
    <n v="0"/>
    <n v="70000"/>
    <n v="52500"/>
    <n v="0"/>
  </r>
  <r>
    <s v="21375106"/>
    <s v="MUSEO DE ARTE Y DISEÑO CONTEMPORÁNEO"/>
    <x v="7"/>
    <s v="001"/>
    <x v="34"/>
    <s v="IMPRESION, ENCUADERNACION Y OTROS"/>
    <n v="9600000"/>
    <n v="9100000"/>
    <n v="6886000"/>
    <n v="0"/>
    <n v="0"/>
    <n v="0"/>
    <n v="7200.01"/>
    <n v="7200.01"/>
    <n v="9092799.9900000002"/>
    <n v="6878799.9900000002"/>
    <n v="7.9120989010989017E-4"/>
  </r>
  <r>
    <s v="21375106"/>
    <s v="MUSEO DE ARTE Y DISEÑO CONTEMPORÁNEO"/>
    <x v="7"/>
    <s v="001"/>
    <x v="35"/>
    <s v="COMIS. Y GASTOS POR SERV. FINANCIEROS Y COMERCIAL.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36"/>
    <s v="SERVICIOS DE TECNOLOGIAS DE INFORMACION"/>
    <n v="3063915"/>
    <n v="3763915"/>
    <n v="2647936.25"/>
    <n v="0"/>
    <n v="0"/>
    <n v="0"/>
    <n v="0"/>
    <n v="0"/>
    <n v="3763915"/>
    <n v="2647936.25"/>
    <n v="0"/>
  </r>
  <r>
    <s v="21375106"/>
    <s v="MUSEO DE ARTE Y DISEÑO CONTEMPORÁNEO"/>
    <x v="7"/>
    <s v="001"/>
    <x v="37"/>
    <s v="SERVICIOS DE GESTION Y APOYO"/>
    <n v="20065000"/>
    <n v="17012370"/>
    <n v="12932435"/>
    <n v="0"/>
    <n v="0"/>
    <n v="0"/>
    <n v="5699273"/>
    <n v="5652234.6399999997"/>
    <n v="11313097"/>
    <n v="7233162"/>
    <n v="0.33500758565678973"/>
  </r>
  <r>
    <s v="21375106"/>
    <s v="MUSEO DE ARTE Y DISEÑO CONTEMPORÁNEO"/>
    <x v="7"/>
    <s v="001"/>
    <x v="40"/>
    <s v="SERVICIOS GENERALES"/>
    <n v="6785000"/>
    <n v="6691000"/>
    <n v="5041750"/>
    <n v="0"/>
    <n v="0"/>
    <n v="0"/>
    <n v="2712211.05"/>
    <n v="2712211.05"/>
    <n v="3978788.95"/>
    <n v="2329538.9500000002"/>
    <n v="0.40535212225377371"/>
  </r>
  <r>
    <s v="21375106"/>
    <s v="MUSEO DE ARTE Y DISEÑO CONTEMPORÁNEO"/>
    <x v="7"/>
    <s v="001"/>
    <x v="41"/>
    <s v="OTROS SERVICIOS DE GESTION Y APOYO"/>
    <n v="13280000"/>
    <n v="10321370"/>
    <n v="7890685"/>
    <n v="0"/>
    <n v="0"/>
    <n v="0"/>
    <n v="2987061.95"/>
    <n v="2940023.59"/>
    <n v="7334308.0499999998"/>
    <n v="4903623.05"/>
    <n v="0.28940556825305169"/>
  </r>
  <r>
    <s v="21375106"/>
    <s v="MUSEO DE ARTE Y DISEÑO CONTEMPORÁNEO"/>
    <x v="7"/>
    <s v="001"/>
    <x v="42"/>
    <s v="GASTOS DE VIAJE Y DE TRANSPORTE"/>
    <n v="25000"/>
    <n v="25000"/>
    <n v="0"/>
    <n v="0"/>
    <n v="0"/>
    <n v="0"/>
    <n v="0"/>
    <n v="0"/>
    <n v="25000"/>
    <n v="0"/>
    <n v="0"/>
  </r>
  <r>
    <s v="21375106"/>
    <s v="MUSEO DE ARTE Y DISEÑO CONTEMPORÁNEO"/>
    <x v="7"/>
    <s v="001"/>
    <x v="43"/>
    <s v="TRANSPORTE DENTRO DEL PAIS"/>
    <n v="10000"/>
    <n v="10000"/>
    <n v="0"/>
    <n v="0"/>
    <n v="0"/>
    <n v="0"/>
    <n v="0"/>
    <n v="0"/>
    <n v="10000"/>
    <n v="0"/>
    <n v="0"/>
  </r>
  <r>
    <s v="21375106"/>
    <s v="MUSEO DE ARTE Y DISEÑO CONTEMPORÁNEO"/>
    <x v="7"/>
    <s v="001"/>
    <x v="44"/>
    <s v="VIATICOS DENTRO DEL PAIS"/>
    <n v="15000"/>
    <n v="15000"/>
    <n v="0"/>
    <n v="0"/>
    <n v="0"/>
    <n v="0"/>
    <n v="0"/>
    <n v="0"/>
    <n v="15000"/>
    <n v="0"/>
    <n v="0"/>
  </r>
  <r>
    <s v="21375106"/>
    <s v="MUSEO DE ARTE Y DISEÑO CONTEMPORÁNEO"/>
    <x v="7"/>
    <s v="001"/>
    <x v="45"/>
    <s v="SEGUROS, REASEGUROS Y OTRAS OBLIGACIONES"/>
    <n v="9160000"/>
    <n v="9160000"/>
    <n v="6870000"/>
    <n v="0"/>
    <n v="0"/>
    <n v="0"/>
    <n v="1685726.3"/>
    <n v="1685726.3"/>
    <n v="7474273.7000000002"/>
    <n v="5184273.7"/>
    <n v="0.18403125545851529"/>
  </r>
  <r>
    <s v="21375106"/>
    <s v="MUSEO DE ARTE Y DISEÑO CONTEMPORÁNEO"/>
    <x v="7"/>
    <s v="001"/>
    <x v="46"/>
    <s v="SEGUROS"/>
    <n v="9160000"/>
    <n v="9160000"/>
    <n v="6870000"/>
    <n v="0"/>
    <n v="0"/>
    <n v="0"/>
    <n v="1685726.3"/>
    <n v="1685726.3"/>
    <n v="7474273.7000000002"/>
    <n v="5184273.7"/>
    <n v="0.18403125545851529"/>
  </r>
  <r>
    <s v="21375106"/>
    <s v="MUSEO DE ARTE Y DISEÑO CONTEMPORÁNEO"/>
    <x v="7"/>
    <s v="001"/>
    <x v="51"/>
    <s v="MANTENIMIENTO Y REPARACION"/>
    <n v="4291140"/>
    <n v="4074140"/>
    <n v="2416480"/>
    <n v="0"/>
    <n v="0"/>
    <n v="0"/>
    <n v="207097.98"/>
    <n v="207097.98"/>
    <n v="3867042.02"/>
    <n v="2209382.02"/>
    <n v="5.0832317986127133E-2"/>
  </r>
  <r>
    <s v="21375106"/>
    <s v="MUSEO DE ARTE Y DISEÑO CONTEMPORÁNEO"/>
    <x v="7"/>
    <s v="001"/>
    <x v="52"/>
    <s v="MANTENIMIENTO DE EDIFICIOS, LOCALES Y TERRENOS"/>
    <n v="332500"/>
    <n v="282500"/>
    <n v="243750"/>
    <n v="0"/>
    <n v="0"/>
    <n v="0"/>
    <n v="141250"/>
    <n v="141250"/>
    <n v="141250"/>
    <n v="102500"/>
    <n v="0.5"/>
  </r>
  <r>
    <s v="21375106"/>
    <s v="MUSEO DE ARTE Y DISEÑO CONTEMPORÁNEO"/>
    <x v="7"/>
    <s v="001"/>
    <x v="55"/>
    <s v="MANT. Y REPARACION DE EQUIPO DE TRANSPORTE"/>
    <n v="1468640"/>
    <n v="1468640"/>
    <n v="1101480"/>
    <n v="0"/>
    <n v="0"/>
    <n v="0"/>
    <n v="0"/>
    <n v="0"/>
    <n v="1468640"/>
    <n v="1101480"/>
    <n v="0"/>
  </r>
  <r>
    <s v="21375106"/>
    <s v="MUSEO DE ARTE Y DISEÑO CONTEMPORÁNEO"/>
    <x v="7"/>
    <s v="001"/>
    <x v="56"/>
    <s v="MANT. Y REPARACION DE EQUIPO DE COMUNICAC."/>
    <n v="700000"/>
    <n v="693000"/>
    <n v="200000"/>
    <n v="0"/>
    <n v="0"/>
    <n v="0"/>
    <n v="0"/>
    <n v="0"/>
    <n v="693000"/>
    <n v="200000"/>
    <n v="0"/>
  </r>
  <r>
    <s v="21375106"/>
    <s v="MUSEO DE ARTE Y DISEÑO CONTEMPORÁNEO"/>
    <x v="7"/>
    <s v="001"/>
    <x v="57"/>
    <s v="MANT. Y REPARACION DE EQUIPO Y MOBILIARIO DE OFIC."/>
    <n v="110000"/>
    <n v="360000"/>
    <n v="207500"/>
    <n v="0"/>
    <n v="0"/>
    <n v="0"/>
    <n v="38420"/>
    <n v="38420"/>
    <n v="321580"/>
    <n v="169080"/>
    <n v="0.10672222222222222"/>
  </r>
  <r>
    <s v="21375106"/>
    <s v="MUSEO DE ARTE Y DISEÑO CONTEMPORÁNEO"/>
    <x v="7"/>
    <s v="001"/>
    <x v="58"/>
    <s v="MANT. Y REP. DE EQUIPO DE COMPUTO Y SIST. DE INF."/>
    <n v="655000"/>
    <n v="655000"/>
    <n v="100000"/>
    <n v="0"/>
    <n v="0"/>
    <n v="0"/>
    <n v="0"/>
    <n v="0"/>
    <n v="655000"/>
    <n v="100000"/>
    <n v="0"/>
  </r>
  <r>
    <s v="21375106"/>
    <s v="MUSEO DE ARTE Y DISEÑO CONTEMPORÁNEO"/>
    <x v="7"/>
    <s v="001"/>
    <x v="59"/>
    <s v="MANTENIMIENTO Y REPARACION DE OTROS EQUIPOS"/>
    <n v="1025000"/>
    <n v="615000"/>
    <n v="563750"/>
    <n v="0"/>
    <n v="0"/>
    <n v="0"/>
    <n v="27427.98"/>
    <n v="27427.98"/>
    <n v="587572.02"/>
    <n v="536322.02"/>
    <n v="4.4598341463414633E-2"/>
  </r>
  <r>
    <s v="21375106"/>
    <s v="MUSEO DE ARTE Y DISEÑO CONTEMPORÁNEO"/>
    <x v="7"/>
    <s v="001"/>
    <x v="60"/>
    <s v="IMPUESTOS"/>
    <n v="400000"/>
    <n v="400000"/>
    <n v="300000"/>
    <n v="0"/>
    <n v="0"/>
    <n v="0"/>
    <n v="0"/>
    <n v="0"/>
    <n v="400000"/>
    <n v="300000"/>
    <n v="0"/>
  </r>
  <r>
    <s v="21375106"/>
    <s v="MUSEO DE ARTE Y DISEÑO CONTEMPORÁNEO"/>
    <x v="7"/>
    <s v="001"/>
    <x v="62"/>
    <s v="OTROS IMPUESTOS"/>
    <n v="400000"/>
    <n v="400000"/>
    <n v="300000"/>
    <n v="0"/>
    <n v="0"/>
    <n v="0"/>
    <n v="0"/>
    <n v="0"/>
    <n v="400000"/>
    <n v="300000"/>
    <n v="0"/>
  </r>
  <r>
    <s v="21375106"/>
    <s v="MUSEO DE ARTE Y DISEÑO CONTEMPORÁNEO"/>
    <x v="7"/>
    <s v="001"/>
    <x v="63"/>
    <s v="SERVICIOS DIVERSOS"/>
    <n v="60000"/>
    <n v="60000"/>
    <n v="22500"/>
    <n v="0"/>
    <n v="0"/>
    <n v="0"/>
    <n v="0"/>
    <n v="0"/>
    <n v="60000"/>
    <n v="22500"/>
    <n v="0"/>
  </r>
  <r>
    <s v="21375106"/>
    <s v="MUSEO DE ARTE Y DISEÑO CONTEMPORÁNEO"/>
    <x v="7"/>
    <s v="001"/>
    <x v="137"/>
    <s v="INTERESES MORATORIOS Y MULTAS"/>
    <n v="30000"/>
    <n v="30000"/>
    <n v="22500"/>
    <n v="0"/>
    <n v="0"/>
    <n v="0"/>
    <n v="0"/>
    <n v="0"/>
    <n v="30000"/>
    <n v="22500"/>
    <n v="0"/>
  </r>
  <r>
    <s v="21375106"/>
    <s v="MUSEO DE ARTE Y DISEÑO CONTEMPORÁNEO"/>
    <x v="7"/>
    <s v="001"/>
    <x v="64"/>
    <s v="DEDUCIBLES"/>
    <n v="30000"/>
    <n v="30000"/>
    <n v="0"/>
    <n v="0"/>
    <n v="0"/>
    <n v="0"/>
    <n v="0"/>
    <n v="0"/>
    <n v="30000"/>
    <n v="0"/>
    <n v="0"/>
  </r>
  <r>
    <s v="21375106"/>
    <s v="MUSEO DE ARTE Y DISEÑO CONTEMPORÁNEO"/>
    <x v="7"/>
    <s v="001"/>
    <x v="66"/>
    <s v="MATERIALES Y SUMINISTROS"/>
    <n v="12942048"/>
    <n v="11381980"/>
    <n v="8702877"/>
    <n v="0"/>
    <n v="0"/>
    <n v="0"/>
    <n v="586983.43000000005"/>
    <n v="586983.43000000005"/>
    <n v="10794996.57"/>
    <n v="8115893.5700000003"/>
    <n v="5.1571293395349493E-2"/>
  </r>
  <r>
    <s v="21375106"/>
    <s v="MUSEO DE ARTE Y DISEÑO CONTEMPORÁNEO"/>
    <x v="7"/>
    <s v="001"/>
    <x v="67"/>
    <s v="PRODUCTOS QUIMICOS Y CONEXOS"/>
    <n v="2989734"/>
    <n v="2142250"/>
    <n v="1619933.5"/>
    <n v="0"/>
    <n v="0"/>
    <n v="0"/>
    <n v="177453"/>
    <n v="177453"/>
    <n v="1964797"/>
    <n v="1442480.5"/>
    <n v="8.2834869879799281E-2"/>
  </r>
  <r>
    <s v="21375106"/>
    <s v="MUSEO DE ARTE Y DISEÑO CONTEMPORÁNEO"/>
    <x v="7"/>
    <s v="001"/>
    <x v="68"/>
    <s v="COMBUSTIBLES Y LUBRICANTES"/>
    <n v="400000"/>
    <n v="350000"/>
    <n v="275000"/>
    <n v="0"/>
    <n v="0"/>
    <n v="0"/>
    <n v="177453"/>
    <n v="177453"/>
    <n v="172547"/>
    <n v="97547"/>
    <n v="0.50700857142857148"/>
  </r>
  <r>
    <s v="21375106"/>
    <s v="MUSEO DE ARTE Y DISEÑO CONTEMPORÁNEO"/>
    <x v="7"/>
    <s v="001"/>
    <x v="69"/>
    <s v="PRODUCTOS FARMACEUTICOS Y MEDICINALES"/>
    <n v="35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70"/>
    <s v="TINTAS, PINTURAS Y DILUYENTES"/>
    <n v="1914234"/>
    <n v="1466750"/>
    <n v="1211933.5"/>
    <n v="0"/>
    <n v="0"/>
    <n v="0"/>
    <n v="0"/>
    <n v="0"/>
    <n v="1466750"/>
    <n v="1211933.5"/>
    <n v="0"/>
  </r>
  <r>
    <s v="21375106"/>
    <s v="MUSEO DE ARTE Y DISEÑO CONTEMPORÁNEO"/>
    <x v="7"/>
    <s v="001"/>
    <x v="71"/>
    <s v="OTROS PRODUCTOS QUIMICOS Y CONEXOS"/>
    <n v="325500"/>
    <n v="325500"/>
    <n v="133000"/>
    <n v="0"/>
    <n v="0"/>
    <n v="0"/>
    <n v="0"/>
    <n v="0"/>
    <n v="325500"/>
    <n v="133000"/>
    <n v="0"/>
  </r>
  <r>
    <s v="21375106"/>
    <s v="MUSEO DE ARTE Y DISEÑO CONTEMPORÁNEO"/>
    <x v="7"/>
    <s v="001"/>
    <x v="75"/>
    <s v="MATERIALES Y PROD DE USO EN LA CONSTRUC Y MANT."/>
    <n v="3941073"/>
    <n v="4014824"/>
    <n v="2992680.25"/>
    <n v="0"/>
    <n v="0"/>
    <n v="0"/>
    <n v="182577.4"/>
    <n v="182577.4"/>
    <n v="3832246.6"/>
    <n v="2810102.85"/>
    <n v="4.5475816623592964E-2"/>
  </r>
  <r>
    <s v="21375106"/>
    <s v="MUSEO DE ARTE Y DISEÑO CONTEMPORÁNEO"/>
    <x v="7"/>
    <s v="001"/>
    <x v="76"/>
    <s v="MATERIALES Y PRODUCTOS METALICOS"/>
    <n v="765313"/>
    <n v="765313"/>
    <n v="573984.75"/>
    <n v="0"/>
    <n v="0"/>
    <n v="0"/>
    <n v="0"/>
    <n v="0"/>
    <n v="765313"/>
    <n v="573984.75"/>
    <n v="0"/>
  </r>
  <r>
    <s v="21375106"/>
    <s v="MUSEO DE ARTE Y DISEÑO CONTEMPORÁNEO"/>
    <x v="7"/>
    <s v="001"/>
    <x v="77"/>
    <s v="MATERIALES Y PRODUCTOS MINERALES Y ASFALTICOS"/>
    <n v="60000"/>
    <n v="60000"/>
    <n v="45000"/>
    <n v="0"/>
    <n v="0"/>
    <n v="0"/>
    <n v="0"/>
    <n v="0"/>
    <n v="60000"/>
    <n v="45000"/>
    <n v="0"/>
  </r>
  <r>
    <s v="21375106"/>
    <s v="MUSEO DE ARTE Y DISEÑO CONTEMPORÁNEO"/>
    <x v="7"/>
    <s v="001"/>
    <x v="78"/>
    <s v="MADERA Y SUS DERIVADOS"/>
    <n v="950000"/>
    <n v="950000"/>
    <n v="712500"/>
    <n v="0"/>
    <n v="0"/>
    <n v="0"/>
    <n v="0"/>
    <n v="0"/>
    <n v="950000"/>
    <n v="712500"/>
    <n v="0"/>
  </r>
  <r>
    <s v="21375106"/>
    <s v="MUSEO DE ARTE Y DISEÑO CONTEMPORÁNEO"/>
    <x v="7"/>
    <s v="001"/>
    <x v="79"/>
    <s v="MAT. Y PROD. ELECTRICOS, TELEFONICOS Y DE COMPUTO"/>
    <n v="1400498"/>
    <n v="1625498"/>
    <n v="1162873.5"/>
    <n v="0"/>
    <n v="0"/>
    <n v="0"/>
    <n v="182577.4"/>
    <n v="182577.4"/>
    <n v="1442920.6"/>
    <n v="980296.1"/>
    <n v="0.11232090104078872"/>
  </r>
  <r>
    <s v="21375106"/>
    <s v="MUSEO DE ARTE Y DISEÑO CONTEMPORÁNEO"/>
    <x v="7"/>
    <s v="001"/>
    <x v="80"/>
    <s v="MATERIALES Y PRODUCTOS DE PLASTICO"/>
    <n v="15000"/>
    <n v="15000"/>
    <n v="11250"/>
    <n v="0"/>
    <n v="0"/>
    <n v="0"/>
    <n v="0"/>
    <n v="0"/>
    <n v="15000"/>
    <n v="11250"/>
    <n v="0"/>
  </r>
  <r>
    <s v="21375106"/>
    <s v="MUSEO DE ARTE Y DISEÑO CONTEMPORÁNEO"/>
    <x v="7"/>
    <s v="001"/>
    <x v="81"/>
    <s v="OTROS MAT. Y PROD.DE USO EN LA CONSTRU. Y MANTENIM"/>
    <n v="750262"/>
    <n v="599013"/>
    <n v="487072"/>
    <n v="0"/>
    <n v="0"/>
    <n v="0"/>
    <n v="0"/>
    <n v="0"/>
    <n v="599013"/>
    <n v="487072"/>
    <n v="0"/>
  </r>
  <r>
    <s v="21375106"/>
    <s v="MUSEO DE ARTE Y DISEÑO CONTEMPORÁNEO"/>
    <x v="7"/>
    <s v="001"/>
    <x v="82"/>
    <s v="HERRAMIENTAS, REPUESTOS Y ACCESORIOS"/>
    <n v="908240"/>
    <n v="1048240"/>
    <n v="751180"/>
    <n v="0"/>
    <n v="0"/>
    <n v="0"/>
    <n v="226953.03"/>
    <n v="226953.03"/>
    <n v="821286.97"/>
    <n v="524226.97"/>
    <n v="0.21650865259864152"/>
  </r>
  <r>
    <s v="21375106"/>
    <s v="MUSEO DE ARTE Y DISEÑO CONTEMPORÁNEO"/>
    <x v="7"/>
    <s v="001"/>
    <x v="83"/>
    <s v="HERRAMIENTAS E INSTRUMENTOS"/>
    <n v="218900"/>
    <n v="218900"/>
    <n v="164175"/>
    <n v="0"/>
    <n v="0"/>
    <n v="0"/>
    <n v="0"/>
    <n v="0"/>
    <n v="218900"/>
    <n v="164175"/>
    <n v="0"/>
  </r>
  <r>
    <s v="21375106"/>
    <s v="MUSEO DE ARTE Y DISEÑO CONTEMPORÁNEO"/>
    <x v="7"/>
    <s v="001"/>
    <x v="84"/>
    <s v="REPUESTOS Y ACCESORIOS"/>
    <n v="689340"/>
    <n v="829340"/>
    <n v="587005"/>
    <n v="0"/>
    <n v="0"/>
    <n v="0"/>
    <n v="226953.03"/>
    <n v="226953.03"/>
    <n v="602386.97"/>
    <n v="360051.97"/>
    <n v="0.27365499071550869"/>
  </r>
  <r>
    <s v="21375106"/>
    <s v="MUSEO DE ARTE Y DISEÑO CONTEMPORÁNEO"/>
    <x v="7"/>
    <s v="001"/>
    <x v="85"/>
    <s v="UTILES, MATERIALES Y SUMINISTROS DIVERSOS"/>
    <n v="5103001"/>
    <n v="4176666"/>
    <n v="3339083.25"/>
    <n v="0"/>
    <n v="0"/>
    <n v="0"/>
    <n v="0"/>
    <n v="0"/>
    <n v="4176666"/>
    <n v="3339083.25"/>
    <n v="0"/>
  </r>
  <r>
    <s v="21375106"/>
    <s v="MUSEO DE ARTE Y DISEÑO CONTEMPORÁNEO"/>
    <x v="7"/>
    <s v="001"/>
    <x v="86"/>
    <s v="UTILES Y MATERIALES DE OFICINA Y COMPUTO"/>
    <n v="350000"/>
    <n v="223100"/>
    <n v="199050"/>
    <n v="0"/>
    <n v="0"/>
    <n v="0"/>
    <n v="0"/>
    <n v="0"/>
    <n v="223100"/>
    <n v="199050"/>
    <n v="0"/>
  </r>
  <r>
    <s v="21375106"/>
    <s v="MUSEO DE ARTE Y DISEÑO CONTEMPORÁNEO"/>
    <x v="7"/>
    <s v="001"/>
    <x v="88"/>
    <s v="PRODUCTOS DE PAPEL, CARTON E IMPRESOS"/>
    <n v="500000"/>
    <n v="500000"/>
    <n v="375000"/>
    <n v="0"/>
    <n v="0"/>
    <n v="0"/>
    <n v="0"/>
    <n v="0"/>
    <n v="500000"/>
    <n v="375000"/>
    <n v="0"/>
  </r>
  <r>
    <s v="21375106"/>
    <s v="MUSEO DE ARTE Y DISEÑO CONTEMPORÁNEO"/>
    <x v="7"/>
    <s v="001"/>
    <x v="89"/>
    <s v="TEXTILES Y VESTUARIO"/>
    <n v="1252716"/>
    <n v="1302716"/>
    <n v="964537"/>
    <n v="0"/>
    <n v="0"/>
    <n v="0"/>
    <n v="0"/>
    <n v="0"/>
    <n v="1302716"/>
    <n v="964537"/>
    <n v="0"/>
  </r>
  <r>
    <s v="21375106"/>
    <s v="MUSEO DE ARTE Y DISEÑO CONTEMPORÁNEO"/>
    <x v="7"/>
    <s v="001"/>
    <x v="90"/>
    <s v="UTILES Y MATERIALES DE LIMPIEZA"/>
    <n v="1900000"/>
    <n v="1028350"/>
    <n v="964175"/>
    <n v="0"/>
    <n v="0"/>
    <n v="0"/>
    <n v="0"/>
    <n v="0"/>
    <n v="1028350"/>
    <n v="964175"/>
    <n v="0"/>
  </r>
  <r>
    <s v="21375106"/>
    <s v="MUSEO DE ARTE Y DISEÑO CONTEMPORÁNEO"/>
    <x v="7"/>
    <s v="001"/>
    <x v="91"/>
    <s v="UTILES Y MATERIALES DE RESGUARDO Y SEGURIDAD"/>
    <n v="142500"/>
    <n v="142500"/>
    <n v="106875"/>
    <n v="0"/>
    <n v="0"/>
    <n v="0"/>
    <n v="0"/>
    <n v="0"/>
    <n v="142500"/>
    <n v="106875"/>
    <n v="0"/>
  </r>
  <r>
    <s v="21375106"/>
    <s v="MUSEO DE ARTE Y DISEÑO CONTEMPORÁNEO"/>
    <x v="7"/>
    <s v="001"/>
    <x v="93"/>
    <s v="OTROS UTILES, MATERIALES Y SUMINISTROS DIVERSOS"/>
    <n v="957785"/>
    <n v="980000"/>
    <n v="729446.25"/>
    <n v="0"/>
    <n v="0"/>
    <n v="0"/>
    <n v="0"/>
    <n v="0"/>
    <n v="980000"/>
    <n v="729446.25"/>
    <n v="0"/>
  </r>
  <r>
    <s v="21375106"/>
    <s v="MUSEO DE ARTE Y DISEÑO CONTEMPORÁNEO"/>
    <x v="7"/>
    <s v="001"/>
    <x v="116"/>
    <s v="BIENES DURADEROS"/>
    <n v="11428065"/>
    <n v="19628506"/>
    <n v="8567639.3800000008"/>
    <n v="0"/>
    <n v="0"/>
    <n v="0"/>
    <n v="2054889.61"/>
    <n v="2054889.61"/>
    <n v="17573616.390000001"/>
    <n v="6512749.7699999996"/>
    <n v="0.10468904816291164"/>
  </r>
  <r>
    <s v="21375106"/>
    <s v="MUSEO DE ARTE Y DISEÑO CONTEMPORÁNEO"/>
    <x v="7"/>
    <s v="001"/>
    <x v="117"/>
    <s v="MAQUINARIA, EQUIPO Y MOBILIARIO"/>
    <n v="6053065"/>
    <n v="12953065"/>
    <n v="4536389.38"/>
    <n v="0"/>
    <n v="0"/>
    <n v="0"/>
    <n v="0"/>
    <n v="0"/>
    <n v="12953065"/>
    <n v="4536389.38"/>
    <n v="0"/>
  </r>
  <r>
    <s v="21375106"/>
    <s v="MUSEO DE ARTE Y DISEÑO CONTEMPORÁNEO"/>
    <x v="7"/>
    <s v="001"/>
    <x v="119"/>
    <s v="EQUIPO DE COMUNICACION"/>
    <n v="0"/>
    <n v="2900000"/>
    <n v="0"/>
    <n v="0"/>
    <n v="0"/>
    <n v="0"/>
    <n v="0"/>
    <n v="0"/>
    <n v="2900000"/>
    <n v="0"/>
    <n v="0"/>
  </r>
  <r>
    <s v="21375106"/>
    <s v="MUSEO DE ARTE Y DISEÑO CONTEMPORÁNEO"/>
    <x v="7"/>
    <s v="001"/>
    <x v="123"/>
    <s v="MAQUINARIA, EQUIPO Y MOBILIARIO DIVERSO"/>
    <n v="0"/>
    <n v="4000000"/>
    <n v="0"/>
    <n v="0"/>
    <n v="0"/>
    <n v="0"/>
    <n v="0"/>
    <n v="0"/>
    <n v="4000000"/>
    <n v="0"/>
    <n v="0"/>
  </r>
  <r>
    <s v="21375106"/>
    <s v="MUSEO DE ARTE Y DISEÑO CONTEMPORÁNEO"/>
    <x v="7"/>
    <s v="280"/>
    <x v="118"/>
    <s v="MAQUINARIA Y EQUIPO PARA LA PRODUCCION"/>
    <n v="1145000"/>
    <n v="1145000"/>
    <n v="858750"/>
    <n v="0"/>
    <n v="0"/>
    <n v="0"/>
    <n v="0"/>
    <n v="0"/>
    <n v="1145000"/>
    <n v="858750"/>
    <n v="0"/>
  </r>
  <r>
    <s v="21375106"/>
    <s v="MUSEO DE ARTE Y DISEÑO CONTEMPORÁNEO"/>
    <x v="7"/>
    <s v="280"/>
    <x v="119"/>
    <s v="EQUIPO DE COMUNICACION"/>
    <n v="2190000"/>
    <n v="2190000"/>
    <n v="1642500"/>
    <n v="0"/>
    <n v="0"/>
    <n v="0"/>
    <n v="0"/>
    <n v="0"/>
    <n v="2190000"/>
    <n v="1642500"/>
    <n v="0"/>
  </r>
  <r>
    <s v="21375106"/>
    <s v="MUSEO DE ARTE Y DISEÑO CONTEMPORÁNEO"/>
    <x v="7"/>
    <s v="280"/>
    <x v="120"/>
    <s v="EQUIPO Y MOBILIARIO DE OFICINA"/>
    <n v="27275"/>
    <n v="50000"/>
    <n v="28409.38"/>
    <n v="0"/>
    <n v="0"/>
    <n v="0"/>
    <n v="0"/>
    <n v="0"/>
    <n v="50000"/>
    <n v="28409.38"/>
    <n v="0"/>
  </r>
  <r>
    <s v="21375106"/>
    <s v="MUSEO DE ARTE Y DISEÑO CONTEMPORÁNEO"/>
    <x v="7"/>
    <s v="280"/>
    <x v="121"/>
    <s v="EQUIPO Y PROGRAMAS DE COMPUTO"/>
    <n v="2440790"/>
    <n v="2325300"/>
    <n v="1772847.5"/>
    <n v="0"/>
    <n v="0"/>
    <n v="0"/>
    <n v="0"/>
    <n v="0"/>
    <n v="2325300"/>
    <n v="1772847.5"/>
    <n v="0"/>
  </r>
  <r>
    <s v="21375106"/>
    <s v="MUSEO DE ARTE Y DISEÑO CONTEMPORÁNEO"/>
    <x v="7"/>
    <s v="280"/>
    <x v="123"/>
    <s v="MAQUINARIA, EQUIPO Y MOBILIARIO DIVERSO"/>
    <n v="250000"/>
    <n v="342765"/>
    <n v="233882.5"/>
    <n v="0"/>
    <n v="0"/>
    <n v="0"/>
    <n v="0"/>
    <n v="0"/>
    <n v="342765"/>
    <n v="233882.5"/>
    <n v="0"/>
  </r>
  <r>
    <s v="21375106"/>
    <s v="MUSEO DE ARTE Y DISEÑO CONTEMPORÁNEO"/>
    <x v="7"/>
    <s v="001"/>
    <x v="127"/>
    <s v="BIENES DURADEROS DIVERSOS"/>
    <n v="5375000"/>
    <n v="6675441"/>
    <n v="4031250"/>
    <n v="0"/>
    <n v="0"/>
    <n v="0"/>
    <n v="2054889.61"/>
    <n v="2054889.61"/>
    <n v="4620551.3899999997"/>
    <n v="1976360.39"/>
    <n v="0.30782829329178402"/>
  </r>
  <r>
    <s v="21375106"/>
    <s v="MUSEO DE ARTE Y DISEÑO CONTEMPORÁNEO"/>
    <x v="7"/>
    <s v="001"/>
    <x v="128"/>
    <s v="BIENES INTANGIBLES"/>
    <n v="0"/>
    <n v="1300441"/>
    <n v="0"/>
    <n v="0"/>
    <n v="0"/>
    <n v="0"/>
    <n v="0"/>
    <n v="0"/>
    <n v="1300441"/>
    <n v="0"/>
    <n v="0"/>
  </r>
  <r>
    <s v="21375106"/>
    <s v="MUSEO DE ARTE Y DISEÑO CONTEMPORÁNEO"/>
    <x v="7"/>
    <s v="280"/>
    <x v="128"/>
    <s v="BIENES INTANGIBLES"/>
    <n v="5375000"/>
    <n v="5375000"/>
    <n v="4031250"/>
    <n v="0"/>
    <n v="0"/>
    <n v="0"/>
    <n v="2054889.61"/>
    <n v="2054889.61"/>
    <n v="3320110.39"/>
    <n v="1976360.39"/>
    <n v="0.38230504372093027"/>
  </r>
  <r>
    <s v="21375106"/>
    <s v="MUSEO DE ARTE Y DISEÑO CONTEMPORÁNEO"/>
    <x v="7"/>
    <s v="001"/>
    <x v="94"/>
    <s v="TRANSFERENCIAS CORRIENTES"/>
    <n v="9374220"/>
    <n v="11549477"/>
    <n v="8440790.5"/>
    <n v="0"/>
    <n v="0"/>
    <n v="0"/>
    <n v="2043006.44"/>
    <n v="1847897.63"/>
    <n v="9506470.5600000005"/>
    <n v="6397784.0599999996"/>
    <n v="0.17689168435938701"/>
  </r>
  <r>
    <s v="21375106"/>
    <s v="MUSEO DE ARTE Y DISEÑO CONTEMPORÁNEO"/>
    <x v="7"/>
    <s v="001"/>
    <x v="95"/>
    <s v="TRANSFERENCIAS CORRIENTES AL SECTOR PUBLICO"/>
    <n v="3574220"/>
    <n v="3574220"/>
    <n v="3303162"/>
    <n v="0"/>
    <n v="0"/>
    <n v="0"/>
    <n v="1584258.66"/>
    <n v="1389149.85"/>
    <n v="1989961.34"/>
    <n v="1718903.34"/>
    <n v="0.44324598373910951"/>
  </r>
  <r>
    <s v="21375106"/>
    <s v="MUSEO DE ARTE Y DISEÑO CONTEMPORÁNEO"/>
    <x v="7"/>
    <s v="001"/>
    <x v="197"/>
    <s v="CCSS CONTRIBUCION ESTATAL SEGURO PENSIONES (CONTRIBUCION ESTATAL AL SEGURO DE PENSIONES, SEGUN LEY NO. 17 DEL 22 DE OCTUBRE DE 1943, LEY"/>
    <n v="3083255"/>
    <n v="3083255"/>
    <n v="2849430"/>
    <n v="0"/>
    <n v="0"/>
    <n v="0"/>
    <n v="1363672.75"/>
    <n v="1195287.33"/>
    <n v="1719582.25"/>
    <n v="1485757.25"/>
    <n v="0.44228347963434744"/>
  </r>
  <r>
    <s v="21375106"/>
    <s v="MUSEO DE ARTE Y DISEÑO CONTEMPORÁNEO"/>
    <x v="7"/>
    <s v="001"/>
    <x v="198"/>
    <s v="CCSS CONTRIBUCION ESTATAL SEGURO SALUD (CONTRIBUCION ESTATAL AL SEGURO DE SALUD, SEGUN LEY NO. 17 DEL 22 DE OCTUBRE DE 1943, LEY"/>
    <n v="490965"/>
    <n v="490965"/>
    <n v="453732"/>
    <n v="0"/>
    <n v="0"/>
    <n v="0"/>
    <n v="220585.91"/>
    <n v="193862.52"/>
    <n v="270379.09000000003"/>
    <n v="233146.09"/>
    <n v="0.44929049932276233"/>
  </r>
  <r>
    <s v="21375106"/>
    <s v="MUSEO DE ARTE Y DISEÑO CONTEMPORÁNEO"/>
    <x v="7"/>
    <s v="001"/>
    <x v="99"/>
    <s v="TRANSFERENCIAS CORRIENTES A PERSONAS"/>
    <n v="2800000"/>
    <n v="2800000"/>
    <n v="2000000"/>
    <n v="0"/>
    <n v="0"/>
    <n v="0"/>
    <n v="0"/>
    <n v="0"/>
    <n v="2800000"/>
    <n v="2000000"/>
    <n v="0"/>
  </r>
  <r>
    <s v="21375106"/>
    <s v="MUSEO DE ARTE Y DISEÑO CONTEMPORÁNEO"/>
    <x v="7"/>
    <s v="001"/>
    <x v="101"/>
    <s v="OTRAS TRANSFERENCIAS A PERSONAS"/>
    <n v="2800000"/>
    <n v="2800000"/>
    <n v="2000000"/>
    <n v="0"/>
    <n v="0"/>
    <n v="0"/>
    <n v="0"/>
    <n v="0"/>
    <n v="2800000"/>
    <n v="2000000"/>
    <n v="0"/>
  </r>
  <r>
    <s v="21375106"/>
    <s v="MUSEO DE ARTE Y DISEÑO CONTEMPORÁNEO"/>
    <x v="7"/>
    <s v="001"/>
    <x v="102"/>
    <s v="PRESTACIONES"/>
    <n v="3000000"/>
    <n v="4000000"/>
    <n v="2550000"/>
    <n v="0"/>
    <n v="0"/>
    <n v="0"/>
    <n v="458747.78"/>
    <n v="458747.78"/>
    <n v="3541252.22"/>
    <n v="2091252.22"/>
    <n v="0.11468694500000001"/>
  </r>
  <r>
    <s v="21375106"/>
    <s v="MUSEO DE ARTE Y DISEÑO CONTEMPORÁNEO"/>
    <x v="7"/>
    <s v="001"/>
    <x v="103"/>
    <s v="PRESTACIONES LEGALES"/>
    <n v="1800000"/>
    <n v="2800000"/>
    <n v="1350000"/>
    <n v="0"/>
    <n v="0"/>
    <n v="0"/>
    <n v="0"/>
    <n v="0"/>
    <n v="2800000"/>
    <n v="1350000"/>
    <n v="0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458747.78"/>
    <n v="458747.78"/>
    <n v="741252.22"/>
    <n v="741252.22"/>
    <n v="0.38228981666666667"/>
  </r>
  <r>
    <s v="21375106"/>
    <s v="MUSEO DE ARTE Y DISEÑO CONTEMPORÁNEO"/>
    <x v="7"/>
    <s v="001"/>
    <x v="109"/>
    <s v="OTRAS TRANSFERENCIAS CORRIENTES AL SECTOR PRIVADO"/>
    <n v="0"/>
    <n v="1175257"/>
    <n v="587628.5"/>
    <n v="0"/>
    <n v="0"/>
    <n v="0"/>
    <n v="0"/>
    <n v="0"/>
    <n v="1175257"/>
    <n v="587628.5"/>
    <n v="0"/>
  </r>
  <r>
    <s v="21375106"/>
    <s v="MUSEO DE ARTE Y DISEÑO CONTEMPORÁNEO"/>
    <x v="7"/>
    <s v="001"/>
    <x v="110"/>
    <s v="INDEMNIZACIONES"/>
    <n v="0"/>
    <n v="1175257"/>
    <n v="587628.5"/>
    <n v="0"/>
    <n v="0"/>
    <n v="0"/>
    <n v="0"/>
    <n v="0"/>
    <n v="1175257"/>
    <n v="587628.5"/>
    <n v="0"/>
  </r>
  <r>
    <s v="21375107"/>
    <s v="CENTRO CULTURAL E HISTÓRICO JOSÉ FIGUERE"/>
    <x v="8"/>
    <s v="001"/>
    <x v="0"/>
    <s v=""/>
    <n v="180858331"/>
    <n v="195962331"/>
    <n v="152120903.56999999"/>
    <n v="0"/>
    <n v="0"/>
    <n v="0"/>
    <n v="85703563.439999998"/>
    <n v="82008091"/>
    <n v="110258767.56"/>
    <n v="66417340.130000003"/>
    <n v="0.43734713198527936"/>
  </r>
  <r>
    <s v="21375107"/>
    <s v="CENTRO CULTURAL E HISTÓRICO JOSÉ FIGUERE"/>
    <x v="8"/>
    <s v="001"/>
    <x v="1"/>
    <s v="REMUNERACIONES"/>
    <n v="140155730"/>
    <n v="136550445"/>
    <n v="116383072"/>
    <n v="0"/>
    <n v="0"/>
    <n v="0"/>
    <n v="63500237.079999998"/>
    <n v="61271378.5"/>
    <n v="73050207.920000002"/>
    <n v="52882834.920000002"/>
    <n v="0.46503134486306508"/>
  </r>
  <r>
    <s v="21375107"/>
    <s v="CENTRO CULTURAL E HISTÓRICO JOSÉ FIGUERE"/>
    <x v="8"/>
    <s v="001"/>
    <x v="2"/>
    <s v="REMUNERACIONES BASICAS"/>
    <n v="57541800"/>
    <n v="55993800"/>
    <n v="52538100"/>
    <n v="0"/>
    <n v="0"/>
    <n v="0"/>
    <n v="28550760.670000002"/>
    <n v="28048064.329999998"/>
    <n v="27443039.329999998"/>
    <n v="23987339.329999998"/>
    <n v="0.50989146423354015"/>
  </r>
  <r>
    <s v="21375107"/>
    <s v="CENTRO CULTURAL E HISTÓRICO JOSÉ FIGUERE"/>
    <x v="8"/>
    <s v="001"/>
    <x v="3"/>
    <s v="SUELDOS PARA CARGOS FIJOS"/>
    <n v="57541800"/>
    <n v="55993800"/>
    <n v="52538100"/>
    <n v="0"/>
    <n v="0"/>
    <n v="0"/>
    <n v="28550760.670000002"/>
    <n v="28048064.329999998"/>
    <n v="27443039.329999998"/>
    <n v="23987339.329999998"/>
    <n v="0.50989146423354015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523452.22"/>
    <n v="506515.8"/>
    <n v="276547.78000000003"/>
    <n v="276547.78000000003"/>
    <n v="0.65431527499999997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523452.22"/>
    <n v="506515.8"/>
    <n v="276547.78000000003"/>
    <n v="276547.78000000003"/>
    <n v="0.65431527499999997"/>
  </r>
  <r>
    <s v="21375107"/>
    <s v="CENTRO CULTURAL E HISTÓRICO JOSÉ FIGUERE"/>
    <x v="8"/>
    <s v="001"/>
    <x v="7"/>
    <s v="INCENTIVOS SALARIALES"/>
    <n v="60258933"/>
    <n v="58201648"/>
    <n v="44589133"/>
    <n v="0"/>
    <n v="0"/>
    <n v="0"/>
    <n v="24124152.190000001"/>
    <n v="23852676.370000001"/>
    <n v="34077495.810000002"/>
    <n v="20464980.809999999"/>
    <n v="0.41449259632648205"/>
  </r>
  <r>
    <s v="21375107"/>
    <s v="CENTRO CULTURAL E HISTÓRICO JOSÉ FIGUERE"/>
    <x v="8"/>
    <s v="001"/>
    <x v="8"/>
    <s v="RETRIBUCION POR AÑOS SERVIDOS"/>
    <n v="17000000"/>
    <n v="17000000"/>
    <n v="12999940"/>
    <n v="0"/>
    <n v="0"/>
    <n v="0"/>
    <n v="6954016.9000000004"/>
    <n v="6862809.4000000004"/>
    <n v="10045983.1"/>
    <n v="6045923.0999999996"/>
    <n v="0.40905981764705884"/>
  </r>
  <r>
    <s v="21375107"/>
    <s v="CENTRO CULTURAL E HISTÓRICO JOSÉ FIGUERE"/>
    <x v="8"/>
    <s v="001"/>
    <x v="9"/>
    <s v="RESTRICCION AL EJERCICIO LIBERAL DE LA PROFESION"/>
    <n v="22453680"/>
    <n v="20396395"/>
    <n v="12396395"/>
    <n v="0"/>
    <n v="0"/>
    <n v="0"/>
    <n v="7133857.5"/>
    <n v="7025117.1299999999"/>
    <n v="13262537.5"/>
    <n v="5262537.5"/>
    <n v="0.34976070526188574"/>
  </r>
  <r>
    <s v="21375107"/>
    <s v="CENTRO CULTURAL E HISTÓRICO JOSÉ FIGUERE"/>
    <x v="8"/>
    <s v="001"/>
    <x v="10"/>
    <s v="DECIMOTERCER MES"/>
    <n v="9017639"/>
    <n v="9017639"/>
    <n v="7705184"/>
    <n v="0"/>
    <n v="0"/>
    <n v="0"/>
    <n v="768189.33"/>
    <n v="768189.33"/>
    <n v="8249449.6699999999"/>
    <n v="6936994.6699999999"/>
    <n v="8.5187412137478546E-2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909850.8200000003"/>
    <n v="6872034.4199999999"/>
    <n v="577763.18000000005"/>
    <n v="577763.18000000005"/>
    <n v="0.922837478000335"/>
  </r>
  <r>
    <s v="21375107"/>
    <s v="CENTRO CULTURAL E HISTÓRICO JOSÉ FIGUERE"/>
    <x v="8"/>
    <s v="001"/>
    <x v="12"/>
    <s v="OTROS INCENTIVOS SALARIALES"/>
    <n v="4300000"/>
    <n v="4300000"/>
    <n v="4000000"/>
    <n v="0"/>
    <n v="0"/>
    <n v="0"/>
    <n v="2358237.64"/>
    <n v="2324526.09"/>
    <n v="1941762.36"/>
    <n v="1641762.36"/>
    <n v="0.54842735813953492"/>
  </r>
  <r>
    <s v="21375107"/>
    <s v="CENTRO CULTURAL E HISTÓRICO JOSÉ FIGUERE"/>
    <x v="8"/>
    <s v="001"/>
    <x v="13"/>
    <s v="CONTRIB. PATRONALES AL DES. Y LA SEGURIDAD SOCIAL"/>
    <n v="10684353"/>
    <n v="10684353"/>
    <n v="9148166"/>
    <n v="0"/>
    <n v="0"/>
    <n v="0"/>
    <n v="4980865"/>
    <n v="4286476"/>
    <n v="5703488"/>
    <n v="4167301"/>
    <n v="0.46618311843496746"/>
  </r>
  <r>
    <s v="21375107"/>
    <s v="CENTRO CULTURAL E HISTÓRICO JOSÉ FIGUERE"/>
    <x v="8"/>
    <s v="001"/>
    <x v="199"/>
    <s v="CCSS CONTRIBUCION PATRONAL SEGURO SALUD (CONTRIBUCION PATRONAL SEGURO DE SALUD, SEGUN LEY NO. 17 DEL 22 DE OCTUBRE DE 1943, LEY"/>
    <n v="10136437"/>
    <n v="10136437"/>
    <n v="8679029"/>
    <n v="0"/>
    <n v="0"/>
    <n v="0"/>
    <n v="4849791"/>
    <n v="4173675"/>
    <n v="5286646"/>
    <n v="3829238"/>
    <n v="0.47845125461737692"/>
  </r>
  <r>
    <s v="21375107"/>
    <s v="CENTRO CULTURAL E HISTÓRICO JOSÉ FIGUERE"/>
    <x v="8"/>
    <s v="001"/>
    <x v="200"/>
    <s v="BANCO POPULAR Y DE DESARROLLO COMUNAL. (BPDC) (SEGUN LEY NO. 4351 DEL 11 DE JULIO DE 1969, LEY ORGANICA DEL B.P.D.C.)."/>
    <n v="547916"/>
    <n v="547916"/>
    <n v="469137"/>
    <n v="0"/>
    <n v="0"/>
    <n v="0"/>
    <n v="131074"/>
    <n v="112801"/>
    <n v="416842"/>
    <n v="338063"/>
    <n v="0.23922280057527065"/>
  </r>
  <r>
    <s v="21375107"/>
    <s v="CENTRO CULTURAL E HISTÓRICO JOSÉ FIGUERE"/>
    <x v="8"/>
    <s v="001"/>
    <x v="16"/>
    <s v="CONTRIB PATRONALES A FOND PENS Y OTROS FOND CAPIT."/>
    <n v="10870644"/>
    <n v="10870644"/>
    <n v="9307673"/>
    <n v="0"/>
    <n v="0"/>
    <n v="0"/>
    <n v="5321007"/>
    <n v="4577646"/>
    <n v="5549637"/>
    <n v="3986666"/>
    <n v="0.48948406368564734"/>
  </r>
  <r>
    <s v="21375107"/>
    <s v="CENTRO CULTURAL E HISTÓRICO JOSÉ FIGUERE"/>
    <x v="8"/>
    <s v="001"/>
    <x v="201"/>
    <s v="CCSS CONTRIBUCION PATRONAL SEGURO PENSIONES (CONTRIBUCION PATRONAL SEGURO DE PENSIONES, SEGUN LEY NO. 17 DEL 22 DE OCTUBRE DE 1943, LEY"/>
    <n v="5939404"/>
    <n v="5939404"/>
    <n v="5085442"/>
    <n v="0"/>
    <n v="0"/>
    <n v="0"/>
    <n v="2830571"/>
    <n v="2434404"/>
    <n v="3108833"/>
    <n v="2254871"/>
    <n v="0.47657492233227444"/>
  </r>
  <r>
    <s v="21375107"/>
    <s v="CENTRO CULTURAL E HISTÓRICO JOSÉ FIGUERE"/>
    <x v="8"/>
    <s v="001"/>
    <x v="202"/>
    <s v="CCSS APORTE PATRONAL REGIMEN PENSIONES (APORTE PATRONAL AL REGIMEN DE PENSIONES, SEGUN LEY DE PROTECCION AL TRABAJADOR NO. 7983 DEL 16"/>
    <n v="3287493"/>
    <n v="3287493"/>
    <n v="2814820"/>
    <n v="0"/>
    <n v="0"/>
    <n v="0"/>
    <n v="1703983"/>
    <n v="1466429"/>
    <n v="1583510"/>
    <n v="1110837"/>
    <n v="0.51832292874844144"/>
  </r>
  <r>
    <s v="21375107"/>
    <s v="CENTRO CULTURAL E HISTÓRICO JOSÉ FIGUERE"/>
    <x v="8"/>
    <s v="001"/>
    <x v="203"/>
    <s v="CCSS APORTE PATRONAL FONDO CAPITALIZACION LABORAL (APORTE PATRONAL AL FONDO DE CAPITALIZACION LABORAL, SEGUN LEY DE PROTECCION AL TRABAJADOR"/>
    <n v="1643747"/>
    <n v="1643747"/>
    <n v="1407411"/>
    <n v="0"/>
    <n v="0"/>
    <n v="0"/>
    <n v="786453"/>
    <n v="676813"/>
    <n v="857294"/>
    <n v="620958"/>
    <n v="0.4784513675158038"/>
  </r>
  <r>
    <s v="21375107"/>
    <s v="CENTRO CULTURAL E HISTÓRICO JOSÉ FIGUERE"/>
    <x v="8"/>
    <s v="001"/>
    <x v="21"/>
    <s v="SERVICIOS"/>
    <n v="26060000"/>
    <n v="24694696"/>
    <n v="17187696"/>
    <n v="0"/>
    <n v="0"/>
    <n v="0"/>
    <n v="8099267.04"/>
    <n v="6770417.1799999997"/>
    <n v="16595428.960000001"/>
    <n v="9088428.9600000009"/>
    <n v="0.32797597670366141"/>
  </r>
  <r>
    <s v="21375107"/>
    <s v="CENTRO CULTURAL E HISTÓRICO JOSÉ FIGUERE"/>
    <x v="8"/>
    <s v="001"/>
    <x v="22"/>
    <s v="ALQUILERES"/>
    <n v="50000"/>
    <n v="50000"/>
    <n v="37500"/>
    <n v="0"/>
    <n v="0"/>
    <n v="0"/>
    <n v="6080"/>
    <n v="6080"/>
    <n v="43920"/>
    <n v="31420"/>
    <n v="0.1216"/>
  </r>
  <r>
    <s v="21375107"/>
    <s v="CENTRO CULTURAL E HISTÓRICO JOSÉ FIGUERE"/>
    <x v="8"/>
    <s v="001"/>
    <x v="134"/>
    <s v="ALQUILER DE EDIFICIOS, LOCALES Y TERRENOS"/>
    <n v="50000"/>
    <n v="50000"/>
    <n v="37500"/>
    <n v="0"/>
    <n v="0"/>
    <n v="0"/>
    <n v="6080"/>
    <n v="6080"/>
    <n v="43920"/>
    <n v="31420"/>
    <n v="0.1216"/>
  </r>
  <r>
    <s v="21375107"/>
    <s v="CENTRO CULTURAL E HISTÓRICO JOSÉ FIGUERE"/>
    <x v="8"/>
    <s v="001"/>
    <x v="26"/>
    <s v="SERVICIOS BASICOS"/>
    <n v="2510000"/>
    <n v="2510000"/>
    <n v="1882500"/>
    <n v="0"/>
    <n v="0"/>
    <n v="0"/>
    <n v="1220828.74"/>
    <n v="1220828.74"/>
    <n v="1289171.26"/>
    <n v="661671.26"/>
    <n v="0.48638595219123504"/>
  </r>
  <r>
    <s v="21375107"/>
    <s v="CENTRO CULTURAL E HISTÓRICO JOSÉ FIGUERE"/>
    <x v="8"/>
    <s v="001"/>
    <x v="27"/>
    <s v="SERVICIO DE AGUA Y ALCANTARILLADO"/>
    <n v="600000"/>
    <n v="600000"/>
    <n v="450000"/>
    <n v="0"/>
    <n v="0"/>
    <n v="0"/>
    <n v="260730.98"/>
    <n v="260730.98"/>
    <n v="339269.02"/>
    <n v="189269.02"/>
    <n v="0.43455163333333335"/>
  </r>
  <r>
    <s v="21375107"/>
    <s v="CENTRO CULTURAL E HISTÓRICO JOSÉ FIGUERE"/>
    <x v="8"/>
    <s v="001"/>
    <x v="28"/>
    <s v="SERVICIO DE ENERGIA ELECTRICA"/>
    <n v="780000"/>
    <n v="780000"/>
    <n v="585000"/>
    <n v="0"/>
    <n v="0"/>
    <n v="0"/>
    <n v="452245"/>
    <n v="452245"/>
    <n v="327755"/>
    <n v="132755"/>
    <n v="0.57980128205128201"/>
  </r>
  <r>
    <s v="21375107"/>
    <s v="CENTRO CULTURAL E HISTÓRICO JOSÉ FIGUERE"/>
    <x v="8"/>
    <s v="001"/>
    <x v="30"/>
    <s v="SERVICIO DE TELECOMUNICACIONES"/>
    <n v="780000"/>
    <n v="780000"/>
    <n v="585000"/>
    <n v="0"/>
    <n v="0"/>
    <n v="0"/>
    <n v="268539.98"/>
    <n v="268539.98"/>
    <n v="511460.02"/>
    <n v="316460.02"/>
    <n v="0.34428202564102561"/>
  </r>
  <r>
    <s v="21375107"/>
    <s v="CENTRO CULTURAL E HISTÓRICO JOSÉ FIGUERE"/>
    <x v="8"/>
    <s v="001"/>
    <x v="31"/>
    <s v="OTROS SERVICIOS BASICOS"/>
    <n v="350000"/>
    <n v="350000"/>
    <n v="262500"/>
    <n v="0"/>
    <n v="0"/>
    <n v="0"/>
    <n v="239312.78"/>
    <n v="239312.78"/>
    <n v="110687.22"/>
    <n v="23187.22"/>
    <n v="0.68375079999999999"/>
  </r>
  <r>
    <s v="21375107"/>
    <s v="CENTRO CULTURAL E HISTÓRICO JOSÉ FIGUERE"/>
    <x v="8"/>
    <s v="001"/>
    <x v="32"/>
    <s v="SERVICIOS COMERCIALES Y FINANCIEROS"/>
    <n v="2580000"/>
    <n v="380000"/>
    <n v="225000"/>
    <n v="0"/>
    <n v="0"/>
    <n v="0"/>
    <n v="115617.85"/>
    <n v="115617.85"/>
    <n v="264382.15000000002"/>
    <n v="109382.15"/>
    <n v="0.30425750000000001"/>
  </r>
  <r>
    <s v="21375107"/>
    <s v="CENTRO CULTURAL E HISTÓRICO JOSÉ FIGUERE"/>
    <x v="8"/>
    <s v="001"/>
    <x v="33"/>
    <s v="INFORMACION"/>
    <n v="100000"/>
    <n v="100000"/>
    <n v="75000"/>
    <n v="0"/>
    <n v="0"/>
    <n v="0"/>
    <n v="75000"/>
    <n v="75000"/>
    <n v="25000"/>
    <n v="0"/>
    <n v="0.75"/>
  </r>
  <r>
    <s v="21375107"/>
    <s v="CENTRO CULTURAL E HISTÓRICO JOSÉ FIGUERE"/>
    <x v="8"/>
    <s v="001"/>
    <x v="34"/>
    <s v="IMPRESION, ENCUADERNACION Y OTROS"/>
    <n v="220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54"/>
    <s v="TRANSPORTE DE BIENES"/>
    <n v="80000"/>
    <n v="80000"/>
    <n v="0"/>
    <n v="0"/>
    <n v="0"/>
    <n v="0"/>
    <n v="0"/>
    <n v="0"/>
    <n v="80000"/>
    <n v="0"/>
    <n v="0"/>
  </r>
  <r>
    <s v="21375107"/>
    <s v="CENTRO CULTURAL E HISTÓRICO JOSÉ FIGUERE"/>
    <x v="8"/>
    <s v="001"/>
    <x v="36"/>
    <s v="SERVICIOS DE TECNOLOGIAS DE INFORMACION"/>
    <n v="200000"/>
    <n v="200000"/>
    <n v="150000"/>
    <n v="0"/>
    <n v="0"/>
    <n v="0"/>
    <n v="40617.85"/>
    <n v="40617.85"/>
    <n v="159382.15"/>
    <n v="109382.15"/>
    <n v="0.20308925"/>
  </r>
  <r>
    <s v="21375107"/>
    <s v="CENTRO CULTURAL E HISTÓRICO JOSÉ FIGUERE"/>
    <x v="8"/>
    <s v="001"/>
    <x v="37"/>
    <s v="SERVICIOS DE GESTION Y APOYO"/>
    <n v="7520000"/>
    <n v="7520000"/>
    <n v="5575000"/>
    <n v="0"/>
    <n v="0"/>
    <n v="0"/>
    <n v="3822529.22"/>
    <n v="3284086.36"/>
    <n v="3697470.78"/>
    <n v="1752470.78"/>
    <n v="0.50831505585106385"/>
  </r>
  <r>
    <s v="21375107"/>
    <s v="CENTRO CULTURAL E HISTÓRICO JOSÉ FIGUERE"/>
    <x v="8"/>
    <s v="001"/>
    <x v="135"/>
    <s v="SERVICIOS JURIDICOS"/>
    <n v="20000"/>
    <n v="20000"/>
    <n v="0"/>
    <n v="0"/>
    <n v="0"/>
    <n v="0"/>
    <n v="0"/>
    <n v="0"/>
    <n v="20000"/>
    <n v="0"/>
    <n v="0"/>
  </r>
  <r>
    <s v="21375107"/>
    <s v="CENTRO CULTURAL E HISTÓRICO JOSÉ FIGUERE"/>
    <x v="8"/>
    <s v="001"/>
    <x v="40"/>
    <s v="SERVICIOS GENERALES"/>
    <n v="7000000"/>
    <n v="7000000"/>
    <n v="5200000"/>
    <n v="0"/>
    <n v="0"/>
    <n v="0"/>
    <n v="3703550.08"/>
    <n v="3165107.22"/>
    <n v="3296449.92"/>
    <n v="1496449.92"/>
    <n v="0.52907858285714282"/>
  </r>
  <r>
    <s v="21375107"/>
    <s v="CENTRO CULTURAL E HISTÓRICO JOSÉ FIGUERE"/>
    <x v="8"/>
    <s v="001"/>
    <x v="41"/>
    <s v="OTROS SERVICIOS DE GESTION Y APOYO"/>
    <n v="500000"/>
    <n v="500000"/>
    <n v="375000"/>
    <n v="0"/>
    <n v="0"/>
    <n v="0"/>
    <n v="118979.14"/>
    <n v="118979.14"/>
    <n v="381020.86"/>
    <n v="256020.86"/>
    <n v="0.23795827999999999"/>
  </r>
  <r>
    <s v="21375107"/>
    <s v="CENTRO CULTURAL E HISTÓRICO JOSÉ FIGUERE"/>
    <x v="8"/>
    <s v="001"/>
    <x v="42"/>
    <s v="GASTOS DE VIAJE Y DE TRANSPORTE"/>
    <n v="550000"/>
    <n v="550000"/>
    <n v="412500"/>
    <n v="0"/>
    <n v="0"/>
    <n v="0"/>
    <n v="276545"/>
    <n v="276545"/>
    <n v="273455"/>
    <n v="135955"/>
    <n v="0.50280909090909087"/>
  </r>
  <r>
    <s v="21375107"/>
    <s v="CENTRO CULTURAL E HISTÓRICO JOSÉ FIGUERE"/>
    <x v="8"/>
    <s v="001"/>
    <x v="43"/>
    <s v="TRANSPORTE DENTRO DEL PAIS"/>
    <n v="100000"/>
    <n v="100000"/>
    <n v="75000"/>
    <n v="0"/>
    <n v="0"/>
    <n v="0"/>
    <n v="64845"/>
    <n v="64845"/>
    <n v="35155"/>
    <n v="10155"/>
    <n v="0.64844999999999997"/>
  </r>
  <r>
    <s v="21375107"/>
    <s v="CENTRO CULTURAL E HISTÓRICO JOSÉ FIGUERE"/>
    <x v="8"/>
    <s v="001"/>
    <x v="44"/>
    <s v="VIATICOS DENTRO DEL PAIS"/>
    <n v="450000"/>
    <n v="450000"/>
    <n v="337500"/>
    <n v="0"/>
    <n v="0"/>
    <n v="0"/>
    <n v="211700"/>
    <n v="211700"/>
    <n v="238300"/>
    <n v="125800"/>
    <n v="0.47044444444444444"/>
  </r>
  <r>
    <s v="21375107"/>
    <s v="CENTRO CULTURAL E HISTÓRICO JOSÉ FIGUERE"/>
    <x v="8"/>
    <s v="001"/>
    <x v="45"/>
    <s v="SEGUROS, REASEGUROS Y OTRAS OBLIGACIONES"/>
    <n v="3500000"/>
    <n v="3000000"/>
    <n v="2100000"/>
    <n v="0"/>
    <n v="0"/>
    <n v="0"/>
    <n v="1821048"/>
    <n v="1030641"/>
    <n v="1178952"/>
    <n v="278952"/>
    <n v="0.607016"/>
  </r>
  <r>
    <s v="21375107"/>
    <s v="CENTRO CULTURAL E HISTÓRICO JOSÉ FIGUERE"/>
    <x v="8"/>
    <s v="001"/>
    <x v="46"/>
    <s v="SEGUROS"/>
    <n v="3500000"/>
    <n v="3000000"/>
    <n v="2100000"/>
    <n v="0"/>
    <n v="0"/>
    <n v="0"/>
    <n v="1821048"/>
    <n v="1030641"/>
    <n v="1178952"/>
    <n v="278952"/>
    <n v="0.607016"/>
  </r>
  <r>
    <s v="21375107"/>
    <s v="CENTRO CULTURAL E HISTÓRICO JOSÉ FIGUERE"/>
    <x v="8"/>
    <s v="001"/>
    <x v="51"/>
    <s v="MANTENIMIENTO Y REPARACION"/>
    <n v="9000000"/>
    <n v="8834696"/>
    <n v="6442696"/>
    <n v="0"/>
    <n v="0"/>
    <n v="0"/>
    <n v="509746.23"/>
    <n v="509746.23"/>
    <n v="8324949.7699999996"/>
    <n v="5932949.7699999996"/>
    <n v="5.7698219610499327E-2"/>
  </r>
  <r>
    <s v="21375107"/>
    <s v="CENTRO CULTURAL E HISTÓRICO JOSÉ FIGUERE"/>
    <x v="8"/>
    <s v="001"/>
    <x v="52"/>
    <s v="MANTENIMIENTO DE EDIFICIOS, LOCALES Y TERRENOS"/>
    <n v="6500000"/>
    <n v="6500000"/>
    <n v="5000000"/>
    <n v="0"/>
    <n v="0"/>
    <n v="0"/>
    <n v="0"/>
    <n v="0"/>
    <n v="6500000"/>
    <n v="5000000"/>
    <n v="0"/>
  </r>
  <r>
    <s v="21375107"/>
    <s v="CENTRO CULTURAL E HISTÓRICO JOSÉ FIGUERE"/>
    <x v="8"/>
    <s v="001"/>
    <x v="55"/>
    <s v="MANT. Y REPARACION DE EQUIPO DE TRANSPORTE"/>
    <n v="500000"/>
    <n v="500000"/>
    <n v="375000"/>
    <n v="0"/>
    <n v="0"/>
    <n v="0"/>
    <n v="42445"/>
    <n v="42445"/>
    <n v="457555"/>
    <n v="332555"/>
    <n v="8.4889999999999993E-2"/>
  </r>
  <r>
    <s v="21375107"/>
    <s v="CENTRO CULTURAL E HISTÓRICO JOSÉ FIGUERE"/>
    <x v="8"/>
    <s v="001"/>
    <x v="56"/>
    <s v="MANT. Y REPARACION DE EQUIPO DE COMUNICAC."/>
    <n v="400000"/>
    <n v="400000"/>
    <n v="300000"/>
    <n v="0"/>
    <n v="0"/>
    <n v="0"/>
    <n v="0"/>
    <n v="0"/>
    <n v="400000"/>
    <n v="300000"/>
    <n v="0"/>
  </r>
  <r>
    <s v="21375107"/>
    <s v="CENTRO CULTURAL E HISTÓRICO JOSÉ FIGUERE"/>
    <x v="8"/>
    <s v="001"/>
    <x v="57"/>
    <s v="MANT. Y REPARACION DE EQUIPO Y MOBILIARIO DE OFIC."/>
    <n v="400000"/>
    <n v="400000"/>
    <n v="300000"/>
    <n v="0"/>
    <n v="0"/>
    <n v="0"/>
    <n v="0"/>
    <n v="0"/>
    <n v="400000"/>
    <n v="300000"/>
    <n v="0"/>
  </r>
  <r>
    <s v="21375107"/>
    <s v="CENTRO CULTURAL E HISTÓRICO JOSÉ FIGUERE"/>
    <x v="8"/>
    <s v="001"/>
    <x v="58"/>
    <s v="MANT. Y REP. DE EQUIPO DE COMPUTO Y SIST. DE INF."/>
    <n v="700000"/>
    <n v="534696"/>
    <n v="92696"/>
    <n v="0"/>
    <n v="0"/>
    <n v="0"/>
    <n v="92301.23"/>
    <n v="92301.23"/>
    <n v="442394.77"/>
    <n v="394.77"/>
    <n v="0.17262375256220355"/>
  </r>
  <r>
    <s v="21375107"/>
    <s v="CENTRO CULTURAL E HISTÓRICO JOSÉ FIGUERE"/>
    <x v="8"/>
    <s v="001"/>
    <x v="59"/>
    <s v="MANTENIMIENTO Y REPARACION DE OTROS EQUIPOS"/>
    <n v="500000"/>
    <n v="500000"/>
    <n v="375000"/>
    <n v="0"/>
    <n v="0"/>
    <n v="0"/>
    <n v="375000"/>
    <n v="375000"/>
    <n v="125000"/>
    <n v="0"/>
    <n v="0.75"/>
  </r>
  <r>
    <s v="21375107"/>
    <s v="CENTRO CULTURAL E HISTÓRICO JOSÉ FIGUERE"/>
    <x v="8"/>
    <s v="001"/>
    <x v="60"/>
    <s v="IMPUESTOS"/>
    <n v="350000"/>
    <n v="1850000"/>
    <n v="512500"/>
    <n v="0"/>
    <n v="0"/>
    <n v="0"/>
    <n v="326872"/>
    <n v="326872"/>
    <n v="1523128"/>
    <n v="185628"/>
    <n v="0.17668756756756757"/>
  </r>
  <r>
    <s v="21375107"/>
    <s v="CENTRO CULTURAL E HISTÓRICO JOSÉ FIGUERE"/>
    <x v="8"/>
    <s v="001"/>
    <x v="62"/>
    <s v="OTROS IMPUESTOS"/>
    <n v="350000"/>
    <n v="1850000"/>
    <n v="512500"/>
    <n v="0"/>
    <n v="0"/>
    <n v="0"/>
    <n v="326872"/>
    <n v="326872"/>
    <n v="1523128"/>
    <n v="185628"/>
    <n v="0.17668756756756757"/>
  </r>
  <r>
    <s v="21375107"/>
    <s v="CENTRO CULTURAL E HISTÓRICO JOSÉ FIGUERE"/>
    <x v="8"/>
    <s v="001"/>
    <x v="66"/>
    <s v="MATERIALES Y SUMINISTROS"/>
    <n v="5684265"/>
    <n v="4684265"/>
    <n v="3071765"/>
    <n v="0"/>
    <n v="0"/>
    <n v="0"/>
    <n v="1405420.93"/>
    <n v="1267656.93"/>
    <n v="3278844.07"/>
    <n v="1666344.07"/>
    <n v="0.30003019257023245"/>
  </r>
  <r>
    <s v="21375107"/>
    <s v="CENTRO CULTURAL E HISTÓRICO JOSÉ FIGUERE"/>
    <x v="8"/>
    <s v="001"/>
    <x v="67"/>
    <s v="PRODUCTOS QUIMICOS Y CONEXOS"/>
    <n v="2375000"/>
    <n v="1375000"/>
    <n v="906250"/>
    <n v="0"/>
    <n v="0"/>
    <n v="0"/>
    <n v="354505"/>
    <n v="354505"/>
    <n v="1020495"/>
    <n v="551745"/>
    <n v="0.25782181818181821"/>
  </r>
  <r>
    <s v="21375107"/>
    <s v="CENTRO CULTURAL E HISTÓRICO JOSÉ FIGUERE"/>
    <x v="8"/>
    <s v="001"/>
    <x v="68"/>
    <s v="COMBUSTIBLES Y LUBRICANTES"/>
    <n v="800000"/>
    <n v="800000"/>
    <n v="600000"/>
    <n v="0"/>
    <n v="0"/>
    <n v="0"/>
    <n v="354505"/>
    <n v="354505"/>
    <n v="445495"/>
    <n v="245495"/>
    <n v="0.44313124999999998"/>
  </r>
  <r>
    <s v="21375107"/>
    <s v="CENTRO CULTURAL E HISTÓRICO JOSÉ FIGUERE"/>
    <x v="8"/>
    <s v="001"/>
    <x v="69"/>
    <s v="PRODUCTOS FARMACEUTICOS Y MEDICINALES"/>
    <n v="25000"/>
    <n v="25000"/>
    <n v="18750"/>
    <n v="0"/>
    <n v="0"/>
    <n v="0"/>
    <n v="0"/>
    <n v="0"/>
    <n v="25000"/>
    <n v="18750"/>
    <n v="0"/>
  </r>
  <r>
    <s v="21375107"/>
    <s v="CENTRO CULTURAL E HISTÓRICO JOSÉ FIGUERE"/>
    <x v="8"/>
    <s v="001"/>
    <x v="70"/>
    <s v="TINTAS, PINTURAS Y DILUYENTES"/>
    <n v="1500000"/>
    <n v="500000"/>
    <n v="250000"/>
    <n v="0"/>
    <n v="0"/>
    <n v="0"/>
    <n v="0"/>
    <n v="0"/>
    <n v="500000"/>
    <n v="250000"/>
    <n v="0"/>
  </r>
  <r>
    <s v="21375107"/>
    <s v="CENTRO CULTURAL E HISTÓRICO JOSÉ FIGUERE"/>
    <x v="8"/>
    <s v="001"/>
    <x v="71"/>
    <s v="OTROS PRODUCTOS QUIMICOS Y CONEXOS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72"/>
    <s v="ALIMENTOS Y PRODUCTOS AGROPECUARIOS"/>
    <n v="250000"/>
    <n v="250000"/>
    <n v="187500"/>
    <n v="0"/>
    <n v="0"/>
    <n v="0"/>
    <n v="127136.12"/>
    <n v="127136.12"/>
    <n v="122863.88"/>
    <n v="60363.88"/>
    <n v="0.50854447999999997"/>
  </r>
  <r>
    <s v="21375107"/>
    <s v="CENTRO CULTURAL E HISTÓRICO JOSÉ FIGUERE"/>
    <x v="8"/>
    <s v="001"/>
    <x v="74"/>
    <s v="ALIMENTOS Y BEBIDAS"/>
    <n v="250000"/>
    <n v="250000"/>
    <n v="187500"/>
    <n v="0"/>
    <n v="0"/>
    <n v="0"/>
    <n v="127136.12"/>
    <n v="127136.12"/>
    <n v="122863.88"/>
    <n v="60363.88"/>
    <n v="0.50854447999999997"/>
  </r>
  <r>
    <s v="21375107"/>
    <s v="CENTRO CULTURAL E HISTÓRICO JOSÉ FIGUERE"/>
    <x v="8"/>
    <s v="001"/>
    <x v="75"/>
    <s v="MATERIALES Y PROD DE USO EN LA CONSTRUC Y MANT."/>
    <n v="610000"/>
    <n v="610000"/>
    <n v="457500"/>
    <n v="0"/>
    <n v="0"/>
    <n v="0"/>
    <n v="89649.99"/>
    <n v="89649.99"/>
    <n v="520350.01"/>
    <n v="367850.01"/>
    <n v="0.14696719672131148"/>
  </r>
  <r>
    <s v="21375107"/>
    <s v="CENTRO CULTURAL E HISTÓRICO JOSÉ FIGUERE"/>
    <x v="8"/>
    <s v="001"/>
    <x v="76"/>
    <s v="MATERIALES Y PRODUCTOS METALICOS"/>
    <n v="150000"/>
    <n v="150000"/>
    <n v="112500"/>
    <n v="0"/>
    <n v="0"/>
    <n v="0"/>
    <n v="7500"/>
    <n v="7500"/>
    <n v="142500"/>
    <n v="105000"/>
    <n v="0.05"/>
  </r>
  <r>
    <s v="21375107"/>
    <s v="CENTRO CULTURAL E HISTÓRICO JOSÉ FIGUERE"/>
    <x v="8"/>
    <s v="001"/>
    <x v="78"/>
    <s v="MADERA Y SUS DERIVADOS"/>
    <n v="100000"/>
    <n v="100000"/>
    <n v="75000"/>
    <n v="0"/>
    <n v="0"/>
    <n v="0"/>
    <n v="0"/>
    <n v="0"/>
    <n v="100000"/>
    <n v="75000"/>
    <n v="0"/>
  </r>
  <r>
    <s v="21375107"/>
    <s v="CENTRO CULTURAL E HISTÓRICO JOSÉ FIGUERE"/>
    <x v="8"/>
    <s v="001"/>
    <x v="79"/>
    <s v="MAT. Y PROD. ELECTRICOS, TELEFONICOS Y DE COMPUTO"/>
    <n v="160000"/>
    <n v="160000"/>
    <n v="120000"/>
    <n v="0"/>
    <n v="0"/>
    <n v="0"/>
    <n v="82149.990000000005"/>
    <n v="82149.990000000005"/>
    <n v="77850.009999999995"/>
    <n v="37850.01"/>
    <n v="0.51343743750000004"/>
  </r>
  <r>
    <s v="21375107"/>
    <s v="CENTRO CULTURAL E HISTÓRICO JOSÉ FIGUERE"/>
    <x v="8"/>
    <s v="001"/>
    <x v="159"/>
    <s v="MATERIALES Y PRODUCTOS DE VIDRIO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80"/>
    <s v="MATERIALES Y PRODUCTOS DE PLASTICO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81"/>
    <s v="OTROS MAT. Y PROD.DE USO EN LA CONSTRU. Y MANTENIM"/>
    <n v="100000"/>
    <n v="100000"/>
    <n v="75000"/>
    <n v="0"/>
    <n v="0"/>
    <n v="0"/>
    <n v="0"/>
    <n v="0"/>
    <n v="100000"/>
    <n v="75000"/>
    <n v="0"/>
  </r>
  <r>
    <s v="21375107"/>
    <s v="CENTRO CULTURAL E HISTÓRICO JOSÉ FIGUERE"/>
    <x v="8"/>
    <s v="001"/>
    <x v="82"/>
    <s v="HERRAMIENTAS, REPUESTOS Y ACCESORIOS"/>
    <n v="640000"/>
    <n v="640000"/>
    <n v="480000"/>
    <n v="0"/>
    <n v="0"/>
    <n v="0"/>
    <n v="173584.98"/>
    <n v="173584.98"/>
    <n v="466415.02"/>
    <n v="306415.02"/>
    <n v="0.27122653125000001"/>
  </r>
  <r>
    <s v="21375107"/>
    <s v="CENTRO CULTURAL E HISTÓRICO JOSÉ FIGUERE"/>
    <x v="8"/>
    <s v="001"/>
    <x v="83"/>
    <s v="HERRAMIENTAS E INSTRUMENTOS"/>
    <n v="470000"/>
    <n v="470000"/>
    <n v="352500"/>
    <n v="0"/>
    <n v="0"/>
    <n v="0"/>
    <n v="141594.97"/>
    <n v="141594.97"/>
    <n v="328405.03000000003"/>
    <n v="210905.03"/>
    <n v="0.30126589361702127"/>
  </r>
  <r>
    <s v="21375107"/>
    <s v="CENTRO CULTURAL E HISTÓRICO JOSÉ FIGUERE"/>
    <x v="8"/>
    <s v="001"/>
    <x v="84"/>
    <s v="REPUESTOS Y ACCESORIOS"/>
    <n v="170000"/>
    <n v="170000"/>
    <n v="127500"/>
    <n v="0"/>
    <n v="0"/>
    <n v="0"/>
    <n v="31990.01"/>
    <n v="31990.01"/>
    <n v="138009.99"/>
    <n v="95509.99"/>
    <n v="0.18817652941176469"/>
  </r>
  <r>
    <s v="21375107"/>
    <s v="CENTRO CULTURAL E HISTÓRICO JOSÉ FIGUERE"/>
    <x v="8"/>
    <s v="001"/>
    <x v="85"/>
    <s v="UTILES, MATERIALES Y SUMINISTROS DIVERSOS"/>
    <n v="1809265"/>
    <n v="1809265"/>
    <n v="1040515"/>
    <n v="0"/>
    <n v="0"/>
    <n v="0"/>
    <n v="660544.84"/>
    <n v="522780.84"/>
    <n v="1148720.1599999999"/>
    <n v="379970.16"/>
    <n v="0.36509015539459394"/>
  </r>
  <r>
    <s v="21375107"/>
    <s v="CENTRO CULTURAL E HISTÓRICO JOSÉ FIGUERE"/>
    <x v="8"/>
    <s v="001"/>
    <x v="86"/>
    <s v="UTILES Y MATERIALES DE OFICINA Y COMPUTO"/>
    <n v="330000"/>
    <n v="330000"/>
    <n v="247500"/>
    <n v="0"/>
    <n v="0"/>
    <n v="0"/>
    <n v="147769"/>
    <n v="147769"/>
    <n v="182231"/>
    <n v="99731"/>
    <n v="0.44778484848484851"/>
  </r>
  <r>
    <s v="21375107"/>
    <s v="CENTRO CULTURAL E HISTÓRICO JOSÉ FIGUERE"/>
    <x v="8"/>
    <s v="001"/>
    <x v="88"/>
    <s v="PRODUCTOS DE PAPEL, CARTON E IMPRESOS"/>
    <n v="939265"/>
    <n v="939265"/>
    <n v="439265"/>
    <n v="0"/>
    <n v="0"/>
    <n v="0"/>
    <n v="390413.38"/>
    <n v="252649.38"/>
    <n v="548851.62"/>
    <n v="48851.62"/>
    <n v="0.41565839246644981"/>
  </r>
  <r>
    <s v="21375107"/>
    <s v="CENTRO CULTURAL E HISTÓRICO JOSÉ FIGUERE"/>
    <x v="8"/>
    <s v="001"/>
    <x v="89"/>
    <s v="TEXTILES Y VESTUARIO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90"/>
    <s v="UTILES Y MATERIALES DE LIMPIEZA"/>
    <n v="395000"/>
    <n v="395000"/>
    <n v="245000"/>
    <n v="0"/>
    <n v="0"/>
    <n v="0"/>
    <n v="108187.46"/>
    <n v="108187.46"/>
    <n v="286812.53999999998"/>
    <n v="136812.54"/>
    <n v="0.27389230379746837"/>
  </r>
  <r>
    <s v="21375107"/>
    <s v="CENTRO CULTURAL E HISTÓRICO JOSÉ FIGUERE"/>
    <x v="8"/>
    <s v="001"/>
    <x v="91"/>
    <s v="UTILES Y MATERIALES DE RESGUARDO Y SEGURIDAD"/>
    <n v="20000"/>
    <n v="20000"/>
    <n v="15000"/>
    <n v="0"/>
    <n v="0"/>
    <n v="0"/>
    <n v="0"/>
    <n v="0"/>
    <n v="20000"/>
    <n v="15000"/>
    <n v="0"/>
  </r>
  <r>
    <s v="21375107"/>
    <s v="CENTRO CULTURAL E HISTÓRICO JOSÉ FIGUERE"/>
    <x v="8"/>
    <s v="001"/>
    <x v="92"/>
    <s v="UTILES Y MATERIALES DE COCINA Y COMEDOR"/>
    <n v="25000"/>
    <n v="25000"/>
    <n v="18750"/>
    <n v="0"/>
    <n v="0"/>
    <n v="0"/>
    <n v="14175"/>
    <n v="14175"/>
    <n v="10825"/>
    <n v="4575"/>
    <n v="0.56699999999999995"/>
  </r>
  <r>
    <s v="21375107"/>
    <s v="CENTRO CULTURAL E HISTÓRICO JOSÉ FIGUERE"/>
    <x v="8"/>
    <s v="001"/>
    <x v="93"/>
    <s v="OTROS UTILES, MATERIALES Y SUMINISTROS DIVERSOS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94"/>
    <s v="TRANSFERENCIAS CORRIENTES"/>
    <n v="3994413"/>
    <n v="25069002"/>
    <n v="13869953.5"/>
    <n v="0"/>
    <n v="0"/>
    <n v="0"/>
    <n v="12202168.57"/>
    <n v="12202168.57"/>
    <n v="12866833.43"/>
    <n v="1667784.93"/>
    <n v="0.48674329237358555"/>
  </r>
  <r>
    <s v="21375107"/>
    <s v="CENTRO CULTURAL E HISTÓRICO JOSÉ FIGUERE"/>
    <x v="8"/>
    <s v="001"/>
    <x v="95"/>
    <s v="TRANSFERENCIAS CORRIENTES AL SECTOR PUBLICO"/>
    <n v="1994413"/>
    <n v="1994413"/>
    <n v="1707659"/>
    <n v="0"/>
    <n v="0"/>
    <n v="0"/>
    <n v="943740.51"/>
    <n v="943740.51"/>
    <n v="1050672.49"/>
    <n v="763918.49"/>
    <n v="0.47319211717934051"/>
  </r>
  <r>
    <s v="21375107"/>
    <s v="CENTRO CULTURAL E HISTÓRICO JOSÉ FIGUERE"/>
    <x v="8"/>
    <s v="001"/>
    <x v="204"/>
    <s v="CCSS CONTRIBUCION ESTATAL SEGURO PENSIONES (CONTRIBUCION ESTATAL AL SEGURO DE PENSIONES, SEGUN LEY NO. 17 DEL 22 DE OCTUBRE DE 1943, LEY"/>
    <n v="1720455"/>
    <n v="1720455"/>
    <n v="1473090"/>
    <n v="0"/>
    <n v="0"/>
    <n v="0"/>
    <n v="812665.07"/>
    <n v="812665.07"/>
    <n v="907789.93"/>
    <n v="660424.93000000005"/>
    <n v="0.47235473755489099"/>
  </r>
  <r>
    <s v="21375107"/>
    <s v="CENTRO CULTURAL E HISTÓRICO JOSÉ FIGUERE"/>
    <x v="8"/>
    <s v="001"/>
    <x v="205"/>
    <s v="CCSS CONTRIBUCION ESTATAL SEGURO SALUD (CONTRIBUCION ESTATAL AL SEGURO DE SALUD, SEGUN LEY NO. 17 DEL 22 DE OCTUBRE DE 1943, LEY"/>
    <n v="273958"/>
    <n v="273958"/>
    <n v="234569"/>
    <n v="0"/>
    <n v="0"/>
    <n v="0"/>
    <n v="131075.44"/>
    <n v="131075.44"/>
    <n v="142882.56"/>
    <n v="103493.56"/>
    <n v="0.47845085743070104"/>
  </r>
  <r>
    <s v="21375107"/>
    <s v="CENTRO CULTURAL E HISTÓRICO JOSÉ FIGUERE"/>
    <x v="8"/>
    <s v="001"/>
    <x v="99"/>
    <s v="TRANSFERENCIAS CORRIENTES A PERSONAS"/>
    <n v="1500000"/>
    <n v="1500000"/>
    <n v="645000"/>
    <n v="0"/>
    <n v="0"/>
    <n v="0"/>
    <n v="0"/>
    <n v="0"/>
    <n v="1500000"/>
    <n v="645000"/>
    <n v="0"/>
  </r>
  <r>
    <s v="21375107"/>
    <s v="CENTRO CULTURAL E HISTÓRICO JOSÉ FIGUERE"/>
    <x v="8"/>
    <s v="001"/>
    <x v="101"/>
    <s v="OTRAS TRANSFERENCIAS A PERSONAS"/>
    <n v="1500000"/>
    <n v="1500000"/>
    <n v="645000"/>
    <n v="0"/>
    <n v="0"/>
    <n v="0"/>
    <n v="0"/>
    <n v="0"/>
    <n v="1500000"/>
    <n v="645000"/>
    <n v="0"/>
  </r>
  <r>
    <s v="21375107"/>
    <s v="CENTRO CULTURAL E HISTÓRICO JOSÉ FIGUERE"/>
    <x v="8"/>
    <s v="001"/>
    <x v="102"/>
    <s v="PRESTACIONES"/>
    <n v="500000"/>
    <n v="21574589"/>
    <n v="11517294.5"/>
    <n v="0"/>
    <n v="0"/>
    <n v="0"/>
    <n v="11258428.060000001"/>
    <n v="11258428.060000001"/>
    <n v="10316160.939999999"/>
    <n v="258866.44"/>
    <n v="0.52183742920896437"/>
  </r>
  <r>
    <s v="21375107"/>
    <s v="CENTRO CULTURAL E HISTÓRICO JOSÉ FIGUERE"/>
    <x v="8"/>
    <s v="001"/>
    <x v="103"/>
    <s v="PRESTACIONES LEGALES"/>
    <n v="0"/>
    <n v="21074589"/>
    <n v="11217294.5"/>
    <n v="0"/>
    <n v="0"/>
    <n v="0"/>
    <n v="11210769.58"/>
    <n v="11210769.58"/>
    <n v="9863819.4199999999"/>
    <n v="6524.92"/>
    <n v="0.53195673614322914"/>
  </r>
  <r>
    <s v="21375107"/>
    <s v="CENTRO CULTURAL E HISTÓRICO JOSÉ FIGUERE"/>
    <x v="8"/>
    <s v="001"/>
    <x v="104"/>
    <s v="OTRAS PRESTACIONES"/>
    <n v="500000"/>
    <n v="500000"/>
    <n v="300000"/>
    <n v="0"/>
    <n v="0"/>
    <n v="0"/>
    <n v="47658.48"/>
    <n v="47658.48"/>
    <n v="452341.52"/>
    <n v="252341.52"/>
    <n v="9.5316960000000006E-2"/>
  </r>
  <r>
    <s v="21375107"/>
    <s v="CENTRO CULTURAL E HISTÓRICO JOSÉ FIGUERE"/>
    <x v="8"/>
    <s v="280"/>
    <x v="116"/>
    <s v="BIENES DURADEROS"/>
    <n v="4963923"/>
    <n v="4963923"/>
    <n v="1608417.07"/>
    <n v="0"/>
    <n v="0"/>
    <n v="0"/>
    <n v="496469.82"/>
    <n v="496469.82"/>
    <n v="4467453.18"/>
    <n v="1111947.25"/>
    <n v="0.10001561668059718"/>
  </r>
  <r>
    <s v="21375107"/>
    <s v="CENTRO CULTURAL E HISTÓRICO JOSÉ FIGUERE"/>
    <x v="8"/>
    <s v="280"/>
    <x v="117"/>
    <s v="MAQUINARIA, EQUIPO Y MOBILIARIO"/>
    <n v="2963923"/>
    <n v="2963923"/>
    <n v="1608417.07"/>
    <n v="0"/>
    <n v="0"/>
    <n v="0"/>
    <n v="496469.82"/>
    <n v="496469.82"/>
    <n v="2467453.1800000002"/>
    <n v="1111947.25"/>
    <n v="0.16750429076598819"/>
  </r>
  <r>
    <s v="21375107"/>
    <s v="CENTRO CULTURAL E HISTÓRICO JOSÉ FIGUERE"/>
    <x v="8"/>
    <s v="280"/>
    <x v="119"/>
    <s v="EQUIPO DE COMUNICACION"/>
    <n v="500000"/>
    <n v="500000"/>
    <n v="375000"/>
    <n v="0"/>
    <n v="0"/>
    <n v="0"/>
    <n v="375000"/>
    <n v="375000"/>
    <n v="125000"/>
    <n v="0"/>
    <n v="0.75"/>
  </r>
  <r>
    <s v="21375107"/>
    <s v="CENTRO CULTURAL E HISTÓRICO JOSÉ FIGUERE"/>
    <x v="8"/>
    <s v="280"/>
    <x v="120"/>
    <s v="EQUIPO Y MOBILIARIO DE OFICINA"/>
    <n v="800000"/>
    <n v="800000"/>
    <n v="600000"/>
    <n v="0"/>
    <n v="0"/>
    <n v="0"/>
    <n v="0"/>
    <n v="0"/>
    <n v="800000"/>
    <n v="600000"/>
    <n v="0"/>
  </r>
  <r>
    <s v="21375107"/>
    <s v="CENTRO CULTURAL E HISTÓRICO JOSÉ FIGUERE"/>
    <x v="8"/>
    <s v="280"/>
    <x v="121"/>
    <s v="EQUIPO Y PROGRAMAS DE COMPUTO"/>
    <n v="663923"/>
    <n v="1528448"/>
    <n v="497942.25"/>
    <n v="0"/>
    <n v="0"/>
    <n v="0"/>
    <n v="0"/>
    <n v="0"/>
    <n v="1528448"/>
    <n v="497942.25"/>
    <n v="0"/>
  </r>
  <r>
    <s v="21375107"/>
    <s v="CENTRO CULTURAL E HISTÓRICO JOSÉ FIGUERE"/>
    <x v="8"/>
    <s v="280"/>
    <x v="123"/>
    <s v="MAQUINARIA, EQUIPO Y MOBILIARIO DIVERSO"/>
    <n v="1000000"/>
    <n v="135475"/>
    <n v="135474.82"/>
    <n v="0"/>
    <n v="0"/>
    <n v="0"/>
    <n v="121469.82"/>
    <n v="121469.82"/>
    <n v="14005.18"/>
    <n v="14005"/>
    <n v="0.89662166451374803"/>
  </r>
  <r>
    <s v="21375107"/>
    <s v="CENTRO CULTURAL E HISTÓRICO JOSÉ FIGUERE"/>
    <x v="8"/>
    <s v="280"/>
    <x v="127"/>
    <s v="BIENES DURADEROS DIVERSOS"/>
    <n v="2000000"/>
    <n v="2000000"/>
    <n v="0"/>
    <n v="0"/>
    <n v="0"/>
    <n v="0"/>
    <n v="0"/>
    <n v="0"/>
    <n v="2000000"/>
    <n v="0"/>
    <n v="0"/>
  </r>
  <r>
    <s v="21375107"/>
    <s v="CENTRO CULTURAL E HISTÓRICO JOSÉ FIGUERE"/>
    <x v="8"/>
    <s v="280"/>
    <x v="128"/>
    <s v="BIENES INTANGIBLES"/>
    <n v="2000000"/>
    <n v="2000000"/>
    <n v="0"/>
    <n v="0"/>
    <n v="0"/>
    <n v="0"/>
    <n v="0"/>
    <n v="0"/>
    <n v="2000000"/>
    <n v="0"/>
    <n v="0"/>
  </r>
  <r>
    <s v="21375108"/>
    <s v="CASA DE LA CULTURA DE PUNTARENAS"/>
    <x v="9"/>
    <s v="001"/>
    <x v="0"/>
    <s v=""/>
    <n v="135351146"/>
    <n v="135351146"/>
    <n v="99283529"/>
    <n v="0"/>
    <n v="0"/>
    <n v="0"/>
    <n v="48726440.219999999"/>
    <n v="48329922.909999996"/>
    <n v="86624705.780000001"/>
    <n v="50557088.780000001"/>
    <n v="0.36000020435733882"/>
  </r>
  <r>
    <s v="21375108"/>
    <s v="CASA DE LA CULTURA DE PUNTARENAS"/>
    <x v="9"/>
    <s v="001"/>
    <x v="1"/>
    <s v="REMUNERACIONES"/>
    <n v="74188378"/>
    <n v="58688378"/>
    <n v="53476217"/>
    <n v="0"/>
    <n v="0"/>
    <n v="0"/>
    <n v="26414011.530000001"/>
    <n v="26119392.399999999"/>
    <n v="32274366.469999999"/>
    <n v="27062205.469999999"/>
    <n v="0.45007227035649205"/>
  </r>
  <r>
    <s v="21375108"/>
    <s v="CASA DE LA CULTURA DE PUNTARENAS"/>
    <x v="9"/>
    <s v="001"/>
    <x v="2"/>
    <s v="REMUNERACIONES BASICAS"/>
    <n v="46886928"/>
    <n v="30786928"/>
    <n v="27183678"/>
    <n v="0"/>
    <n v="0"/>
    <n v="0"/>
    <n v="15214862.119999999"/>
    <n v="15005479.439999999"/>
    <n v="15572065.880000001"/>
    <n v="11968815.880000001"/>
    <n v="0.49419877553226482"/>
  </r>
  <r>
    <s v="21375108"/>
    <s v="CASA DE LA CULTURA DE PUNTARENAS"/>
    <x v="9"/>
    <s v="001"/>
    <x v="3"/>
    <s v="SUELDOS PARA CARGOS FIJOS"/>
    <n v="46886928"/>
    <n v="30786928"/>
    <n v="27183678"/>
    <n v="0"/>
    <n v="0"/>
    <n v="0"/>
    <n v="15214862.119999999"/>
    <n v="15005479.439999999"/>
    <n v="15572065.880000001"/>
    <n v="11968815.880000001"/>
    <n v="0.49419877553226482"/>
  </r>
  <r>
    <s v="21375108"/>
    <s v="CASA DE LA CULTURA DE PUNTARENAS"/>
    <x v="9"/>
    <s v="001"/>
    <x v="5"/>
    <s v="REMUNERACIONES EVENTUALES"/>
    <n v="1000000"/>
    <n v="1000000"/>
    <n v="1000000"/>
    <n v="0"/>
    <n v="0"/>
    <n v="0"/>
    <n v="994160.97"/>
    <n v="994160.97"/>
    <n v="5839.03"/>
    <n v="5839.03"/>
    <n v="0.99416096999999992"/>
  </r>
  <r>
    <s v="21375108"/>
    <s v="CASA DE LA CULTURA DE PUNTARENAS"/>
    <x v="9"/>
    <s v="001"/>
    <x v="6"/>
    <s v="TIEMPO EXTRAORDINARIO"/>
    <n v="1000000"/>
    <n v="1000000"/>
    <n v="1000000"/>
    <n v="0"/>
    <n v="0"/>
    <n v="0"/>
    <n v="994160.97"/>
    <n v="994160.97"/>
    <n v="5839.03"/>
    <n v="5839.03"/>
    <n v="0.99416096999999992"/>
  </r>
  <r>
    <s v="21375108"/>
    <s v="CASA DE LA CULTURA DE PUNTARENAS"/>
    <x v="9"/>
    <s v="001"/>
    <x v="7"/>
    <s v="INCENTIVOS SALARIALES"/>
    <n v="14916770"/>
    <n v="15516770"/>
    <n v="14616619"/>
    <n v="0"/>
    <n v="0"/>
    <n v="0"/>
    <n v="5746933.4400000004"/>
    <n v="5661696.9900000002"/>
    <n v="9769836.5600000005"/>
    <n v="8869685.5600000005"/>
    <n v="0.37036918379276101"/>
  </r>
  <r>
    <s v="21375108"/>
    <s v="CASA DE LA CULTURA DE PUNTARENAS"/>
    <x v="9"/>
    <s v="001"/>
    <x v="8"/>
    <s v="RETRIBUCION POR AÑOS SERVIDOS"/>
    <n v="1000000"/>
    <n v="1600000"/>
    <n v="1600000"/>
    <n v="0"/>
    <n v="0"/>
    <n v="0"/>
    <n v="1314886"/>
    <n v="1280955.82"/>
    <n v="285114"/>
    <n v="285114"/>
    <n v="0.82180375000000006"/>
  </r>
  <r>
    <s v="21375108"/>
    <s v="CASA DE LA CULTURA DE PUNTARENAS"/>
    <x v="9"/>
    <s v="001"/>
    <x v="9"/>
    <s v="RESTRICCION AL EJERCICIO LIBERAL DE LA PROFESION"/>
    <n v="4000000"/>
    <n v="4000000"/>
    <n v="4000000"/>
    <n v="0"/>
    <n v="0"/>
    <n v="0"/>
    <n v="887465"/>
    <n v="836158.73"/>
    <n v="3112535"/>
    <n v="3112535"/>
    <n v="0.22186624999999999"/>
  </r>
  <r>
    <s v="21375108"/>
    <s v="CASA DE LA CULTURA DE PUNTARENAS"/>
    <x v="9"/>
    <s v="001"/>
    <x v="10"/>
    <s v="DECIMOTERCER MES"/>
    <n v="4925313"/>
    <n v="4925313"/>
    <n v="4625162"/>
    <n v="0"/>
    <n v="0"/>
    <n v="0"/>
    <n v="0"/>
    <n v="0"/>
    <n v="4925313"/>
    <n v="4625162"/>
    <n v="0"/>
  </r>
  <r>
    <s v="21375108"/>
    <s v="CASA DE LA CULTURA DE PUNTARENAS"/>
    <x v="9"/>
    <s v="001"/>
    <x v="11"/>
    <s v="SALARIO ESCOLAR"/>
    <n v="4391457"/>
    <n v="4391457"/>
    <n v="4391457"/>
    <n v="0"/>
    <n v="0"/>
    <n v="0"/>
    <n v="3544582.44"/>
    <n v="3544582.44"/>
    <n v="846874.56"/>
    <n v="846874.56"/>
    <n v="0.80715408120812748"/>
  </r>
  <r>
    <s v="21375108"/>
    <s v="CASA DE LA CULTURA DE PUNTARENAS"/>
    <x v="9"/>
    <s v="001"/>
    <x v="12"/>
    <s v="OTROS INCENTIVOS SALARIALES"/>
    <n v="600000"/>
    <n v="600000"/>
    <n v="0"/>
    <n v="0"/>
    <n v="0"/>
    <n v="0"/>
    <n v="0"/>
    <n v="0"/>
    <n v="600000"/>
    <n v="0"/>
    <n v="0"/>
  </r>
  <r>
    <s v="21375108"/>
    <s v="CASA DE LA CULTURA DE PUNTARENAS"/>
    <x v="9"/>
    <s v="001"/>
    <x v="13"/>
    <s v="CONTRIB. PATRONALES AL DES. Y LA SEGURIDAD SOCIAL"/>
    <n v="5643143"/>
    <n v="5643143"/>
    <n v="5291826"/>
    <n v="0"/>
    <n v="0"/>
    <n v="0"/>
    <n v="2859659"/>
    <n v="2859659"/>
    <n v="2783484"/>
    <n v="2432167"/>
    <n v="0.50674934163461749"/>
  </r>
  <r>
    <s v="21375108"/>
    <s v="CASA DE LA CULTURA DE PUNTARENAS"/>
    <x v="9"/>
    <s v="001"/>
    <x v="206"/>
    <s v="CCSS CONTRIBUCION PATRONAL SEGURO SALUD (CONTRIBUCION PATRONAL SEGURO DE SALUD, SEGUN LEY NO. 17 DEL 22 DE OCTUBRE DE 1943, LEY"/>
    <n v="5353751"/>
    <n v="5353751"/>
    <n v="5020450"/>
    <n v="0"/>
    <n v="0"/>
    <n v="0"/>
    <n v="2746177"/>
    <n v="2746177"/>
    <n v="2607574"/>
    <n v="2274273"/>
    <n v="0.5129444757516739"/>
  </r>
  <r>
    <s v="21375108"/>
    <s v="CASA DE LA CULTURA DE PUNTARENAS"/>
    <x v="9"/>
    <s v="001"/>
    <x v="207"/>
    <s v="BANCO POPULAR Y DE DESARROLLO COMUNAL. (BPDC) (SEGUN LEY NO. 4351 DEL 11 DE JULIO DE 1969, LEY ORGANICA DEL B.P.D.C.)."/>
    <n v="289392"/>
    <n v="289392"/>
    <n v="271376"/>
    <n v="0"/>
    <n v="0"/>
    <n v="0"/>
    <n v="113482"/>
    <n v="113482"/>
    <n v="175910"/>
    <n v="157894"/>
    <n v="0.39213938187648589"/>
  </r>
  <r>
    <s v="21375108"/>
    <s v="CASA DE LA CULTURA DE PUNTARENAS"/>
    <x v="9"/>
    <s v="001"/>
    <x v="16"/>
    <s v="CONTRIB PATRONALES A FOND PENS Y OTROS FOND CAPIT."/>
    <n v="5741537"/>
    <n v="5741537"/>
    <n v="5384094"/>
    <n v="0"/>
    <n v="0"/>
    <n v="0"/>
    <n v="1598396"/>
    <n v="1598396"/>
    <n v="4143141"/>
    <n v="3785698"/>
    <n v="0.27839165714685804"/>
  </r>
  <r>
    <s v="21375108"/>
    <s v="CASA DE LA CULTURA DE PUNTARENAS"/>
    <x v="9"/>
    <s v="001"/>
    <x v="208"/>
    <s v="CCSS CONTRIBUCION PATRONAL SEGURO PENSIONES (CONTRIBUCION PATRONAL SEGURO DE PENSIONES, SEGUN LEY NO. 17 DEL 22 DE OCTUBRE DE 1943, LEY"/>
    <n v="3137009"/>
    <n v="3137009"/>
    <n v="2941713"/>
    <n v="0"/>
    <n v="0"/>
    <n v="0"/>
    <n v="815701"/>
    <n v="815701"/>
    <n v="2321308"/>
    <n v="2126012"/>
    <n v="0.26002507484039733"/>
  </r>
  <r>
    <s v="21375108"/>
    <s v="CASA DE LA CULTURA DE PUNTARENAS"/>
    <x v="9"/>
    <s v="001"/>
    <x v="209"/>
    <s v="CCSS APORTE PATRONAL REGIMEN PENSIONES (APORTE PATRONAL AL REGIMEN DE PENSIONES, SEGUN LEY DE PROTECCION AL TRABAJADOR NO. 7983 DEL 16"/>
    <n v="1736352"/>
    <n v="1736352"/>
    <n v="1628254"/>
    <n v="0"/>
    <n v="0"/>
    <n v="0"/>
    <n v="501909"/>
    <n v="501909"/>
    <n v="1234443"/>
    <n v="1126345"/>
    <n v="0.28905947641952784"/>
  </r>
  <r>
    <s v="21375108"/>
    <s v="CASA DE LA CULTURA DE PUNTARENAS"/>
    <x v="9"/>
    <s v="001"/>
    <x v="210"/>
    <s v="CCSS APORTE PATRONAL FONDO CAPITALIZACION LABORAL (APORTE PATRONAL AL FONDO DE CAPITALIZACION LABORAL, SEGUN LEY DE PROTECCION AL TRABAJADOR"/>
    <n v="868176"/>
    <n v="868176"/>
    <n v="814127"/>
    <n v="0"/>
    <n v="0"/>
    <n v="0"/>
    <n v="280786"/>
    <n v="280786"/>
    <n v="587390"/>
    <n v="533341"/>
    <n v="0.32342059674536039"/>
  </r>
  <r>
    <s v="21375108"/>
    <s v="CASA DE LA CULTURA DE PUNTARENAS"/>
    <x v="9"/>
    <s v="001"/>
    <x v="21"/>
    <s v="SERVICIOS"/>
    <n v="57509401"/>
    <n v="57509401"/>
    <n v="42869519"/>
    <n v="0"/>
    <n v="0"/>
    <n v="0"/>
    <n v="22095254.050000001"/>
    <n v="21993355.870000001"/>
    <n v="35414146.950000003"/>
    <n v="20774264.949999999"/>
    <n v="0.38420247239229638"/>
  </r>
  <r>
    <s v="21375108"/>
    <s v="CASA DE LA CULTURA DE PUNTARENAS"/>
    <x v="9"/>
    <s v="001"/>
    <x v="26"/>
    <s v="SERVICIOS BASICOS"/>
    <n v="3060000"/>
    <n v="3060000"/>
    <n v="2295000"/>
    <n v="0"/>
    <n v="0"/>
    <n v="0"/>
    <n v="1585778.54"/>
    <n v="1585778.54"/>
    <n v="1474221.46"/>
    <n v="709221.46"/>
    <n v="0.51822828104575169"/>
  </r>
  <r>
    <s v="21375108"/>
    <s v="CASA DE LA CULTURA DE PUNTARENAS"/>
    <x v="9"/>
    <s v="001"/>
    <x v="27"/>
    <s v="SERVICIO DE AGUA Y ALCANTARILLADO"/>
    <n v="1200000"/>
    <n v="1200000"/>
    <n v="900000"/>
    <n v="0"/>
    <n v="0"/>
    <n v="0"/>
    <n v="463457"/>
    <n v="463457"/>
    <n v="736543"/>
    <n v="436543"/>
    <n v="0.38621416666666669"/>
  </r>
  <r>
    <s v="21375108"/>
    <s v="CASA DE LA CULTURA DE PUNTARENAS"/>
    <x v="9"/>
    <s v="001"/>
    <x v="28"/>
    <s v="SERVICIO DE ENERGIA ELECTRICA"/>
    <n v="1200000"/>
    <n v="1200000"/>
    <n v="900000"/>
    <n v="0"/>
    <n v="0"/>
    <n v="0"/>
    <n v="861755"/>
    <n v="861755"/>
    <n v="338245"/>
    <n v="38245"/>
    <n v="0.71812916666666671"/>
  </r>
  <r>
    <s v="21375108"/>
    <s v="CASA DE LA CULTURA DE PUNTARENAS"/>
    <x v="9"/>
    <s v="001"/>
    <x v="30"/>
    <s v="SERVICIO DE TELECOMUNICACIONES"/>
    <n v="660000"/>
    <n v="660000"/>
    <n v="495000"/>
    <n v="0"/>
    <n v="0"/>
    <n v="0"/>
    <n v="260566.54"/>
    <n v="260566.54"/>
    <n v="399433.46"/>
    <n v="234433.46"/>
    <n v="0.39479778787878789"/>
  </r>
  <r>
    <s v="21375108"/>
    <s v="CASA DE LA CULTURA DE PUNTARENAS"/>
    <x v="9"/>
    <s v="001"/>
    <x v="37"/>
    <s v="SERVICIOS DE GESTION Y APOYO"/>
    <n v="51464381"/>
    <n v="51464381"/>
    <n v="38335754"/>
    <n v="0"/>
    <n v="0"/>
    <n v="0"/>
    <n v="20150351.510000002"/>
    <n v="20048453.329999998"/>
    <n v="31314029.489999998"/>
    <n v="18185402.489999998"/>
    <n v="0.39153976242325739"/>
  </r>
  <r>
    <s v="21375108"/>
    <s v="CASA DE LA CULTURA DE PUNTARENAS"/>
    <x v="9"/>
    <s v="001"/>
    <x v="40"/>
    <s v="SERVICIOS GENERALES"/>
    <n v="40114000"/>
    <n v="40114000"/>
    <n v="29935500"/>
    <n v="0"/>
    <n v="0"/>
    <n v="0"/>
    <n v="20150351.510000002"/>
    <n v="20048453.329999998"/>
    <n v="19963648.489999998"/>
    <n v="9785148.4900000002"/>
    <n v="0.50232715535723194"/>
  </r>
  <r>
    <s v="21375108"/>
    <s v="CASA DE LA CULTURA DE PUNTARENAS"/>
    <x v="9"/>
    <s v="001"/>
    <x v="41"/>
    <s v="OTROS SERVICIOS DE GESTION Y APOYO"/>
    <n v="11350381"/>
    <n v="11350381"/>
    <n v="8400254"/>
    <n v="0"/>
    <n v="0"/>
    <n v="0"/>
    <n v="0"/>
    <n v="0"/>
    <n v="11350381"/>
    <n v="8400254"/>
    <n v="0"/>
  </r>
  <r>
    <s v="21375108"/>
    <s v="CASA DE LA CULTURA DE PUNTARENAS"/>
    <x v="9"/>
    <s v="001"/>
    <x v="42"/>
    <s v="GASTOS DE VIAJE Y DE TRANSPORTE"/>
    <n v="220020"/>
    <n v="220020"/>
    <n v="165015"/>
    <n v="0"/>
    <n v="0"/>
    <n v="0"/>
    <n v="0"/>
    <n v="0"/>
    <n v="220020"/>
    <n v="165015"/>
    <n v="0"/>
  </r>
  <r>
    <s v="21375108"/>
    <s v="CASA DE LA CULTURA DE PUNTARENAS"/>
    <x v="9"/>
    <s v="001"/>
    <x v="43"/>
    <s v="TRANSPORTE DENTRO DEL PAIS"/>
    <n v="70020"/>
    <n v="70020"/>
    <n v="52515"/>
    <n v="0"/>
    <n v="0"/>
    <n v="0"/>
    <n v="0"/>
    <n v="0"/>
    <n v="70020"/>
    <n v="52515"/>
    <n v="0"/>
  </r>
  <r>
    <s v="21375108"/>
    <s v="CASA DE LA CULTURA DE PUNTARENAS"/>
    <x v="9"/>
    <s v="001"/>
    <x v="44"/>
    <s v="VIATICOS DENTRO DEL PAIS"/>
    <n v="150000"/>
    <n v="150000"/>
    <n v="112500"/>
    <n v="0"/>
    <n v="0"/>
    <n v="0"/>
    <n v="0"/>
    <n v="0"/>
    <n v="150000"/>
    <n v="112500"/>
    <n v="0"/>
  </r>
  <r>
    <s v="21375108"/>
    <s v="CASA DE LA CULTURA DE PUNTARENAS"/>
    <x v="9"/>
    <s v="001"/>
    <x v="45"/>
    <s v="SEGUROS, REASEGUROS Y OTRAS OBLIGACIONES"/>
    <n v="1620000"/>
    <n v="1620000"/>
    <n v="1215000"/>
    <n v="0"/>
    <n v="0"/>
    <n v="0"/>
    <n v="359124"/>
    <n v="359124"/>
    <n v="1260876"/>
    <n v="855876"/>
    <n v="0.22168148148148148"/>
  </r>
  <r>
    <s v="21375108"/>
    <s v="CASA DE LA CULTURA DE PUNTARENAS"/>
    <x v="9"/>
    <s v="001"/>
    <x v="46"/>
    <s v="SEGUROS"/>
    <n v="1620000"/>
    <n v="1620000"/>
    <n v="1215000"/>
    <n v="0"/>
    <n v="0"/>
    <n v="0"/>
    <n v="359124"/>
    <n v="359124"/>
    <n v="1260876"/>
    <n v="855876"/>
    <n v="0.22168148148148148"/>
  </r>
  <r>
    <s v="21375108"/>
    <s v="CASA DE LA CULTURA DE PUNTARENAS"/>
    <x v="9"/>
    <s v="001"/>
    <x v="51"/>
    <s v="MANTENIMIENTO Y REPARACION"/>
    <n v="865000"/>
    <n v="865000"/>
    <n v="648750"/>
    <n v="0"/>
    <n v="0"/>
    <n v="0"/>
    <n v="0"/>
    <n v="0"/>
    <n v="865000"/>
    <n v="648750"/>
    <n v="0"/>
  </r>
  <r>
    <s v="21375108"/>
    <s v="CASA DE LA CULTURA DE PUNTARENAS"/>
    <x v="9"/>
    <s v="001"/>
    <x v="55"/>
    <s v="MANT. Y REPARACION DE EQUIPO DE TRANSPORTE"/>
    <n v="65000"/>
    <n v="65000"/>
    <n v="48750"/>
    <n v="0"/>
    <n v="0"/>
    <n v="0"/>
    <n v="0"/>
    <n v="0"/>
    <n v="65000"/>
    <n v="48750"/>
    <n v="0"/>
  </r>
  <r>
    <s v="21375108"/>
    <s v="CASA DE LA CULTURA DE PUNTARENAS"/>
    <x v="9"/>
    <s v="001"/>
    <x v="57"/>
    <s v="MANT. Y REPARACION DE EQUIPO Y MOBILIARIO DE OFIC."/>
    <n v="800000"/>
    <n v="800000"/>
    <n v="600000"/>
    <n v="0"/>
    <n v="0"/>
    <n v="0"/>
    <n v="0"/>
    <n v="0"/>
    <n v="800000"/>
    <n v="600000"/>
    <n v="0"/>
  </r>
  <r>
    <s v="21375108"/>
    <s v="CASA DE LA CULTURA DE PUNTARENAS"/>
    <x v="9"/>
    <s v="001"/>
    <x v="60"/>
    <s v="IMPUESTOS"/>
    <n v="280000"/>
    <n v="280000"/>
    <n v="210000"/>
    <n v="0"/>
    <n v="0"/>
    <n v="0"/>
    <n v="0"/>
    <n v="0"/>
    <n v="280000"/>
    <n v="210000"/>
    <n v="0"/>
  </r>
  <r>
    <s v="21375108"/>
    <s v="CASA DE LA CULTURA DE PUNTARENAS"/>
    <x v="9"/>
    <s v="001"/>
    <x v="62"/>
    <s v="OTROS IMPUESTOS"/>
    <n v="280000"/>
    <n v="280000"/>
    <n v="210000"/>
    <n v="0"/>
    <n v="0"/>
    <n v="0"/>
    <n v="0"/>
    <n v="0"/>
    <n v="280000"/>
    <n v="210000"/>
    <n v="0"/>
  </r>
  <r>
    <s v="21375108"/>
    <s v="CASA DE LA CULTURA DE PUNTARENAS"/>
    <x v="9"/>
    <s v="001"/>
    <x v="66"/>
    <s v="MATERIALES Y SUMINISTROS"/>
    <n v="2599980"/>
    <n v="2599980"/>
    <n v="1949985"/>
    <n v="0"/>
    <n v="0"/>
    <n v="0"/>
    <n v="0"/>
    <n v="0"/>
    <n v="2599980"/>
    <n v="1949985"/>
    <n v="0"/>
  </r>
  <r>
    <s v="21375108"/>
    <s v="CASA DE LA CULTURA DE PUNTARENAS"/>
    <x v="9"/>
    <s v="001"/>
    <x v="67"/>
    <s v="PRODUCTOS QUIMICOS Y CONEXOS"/>
    <n v="1200000"/>
    <n v="1200000"/>
    <n v="900000"/>
    <n v="0"/>
    <n v="0"/>
    <n v="0"/>
    <n v="0"/>
    <n v="0"/>
    <n v="1200000"/>
    <n v="900000"/>
    <n v="0"/>
  </r>
  <r>
    <s v="21375108"/>
    <s v="CASA DE LA CULTURA DE PUNTARENAS"/>
    <x v="9"/>
    <s v="001"/>
    <x v="68"/>
    <s v="COMBUSTIBLES Y LUBRICANTES"/>
    <n v="200000"/>
    <n v="200000"/>
    <n v="150000"/>
    <n v="0"/>
    <n v="0"/>
    <n v="0"/>
    <n v="0"/>
    <n v="0"/>
    <n v="200000"/>
    <n v="150000"/>
    <n v="0"/>
  </r>
  <r>
    <s v="21375108"/>
    <s v="CASA DE LA CULTURA DE PUNTARENAS"/>
    <x v="9"/>
    <s v="001"/>
    <x v="70"/>
    <s v="TINTAS, PINTURAS Y DILUYENTES"/>
    <n v="1000000"/>
    <n v="1000000"/>
    <n v="750000"/>
    <n v="0"/>
    <n v="0"/>
    <n v="0"/>
    <n v="0"/>
    <n v="0"/>
    <n v="1000000"/>
    <n v="750000"/>
    <n v="0"/>
  </r>
  <r>
    <s v="21375108"/>
    <s v="CASA DE LA CULTURA DE PUNTARENAS"/>
    <x v="9"/>
    <s v="001"/>
    <x v="82"/>
    <s v="HERRAMIENTAS, REPUESTOS Y ACCESORIOS"/>
    <n v="200000"/>
    <n v="200000"/>
    <n v="150000"/>
    <n v="0"/>
    <n v="0"/>
    <n v="0"/>
    <n v="0"/>
    <n v="0"/>
    <n v="200000"/>
    <n v="150000"/>
    <n v="0"/>
  </r>
  <r>
    <s v="21375108"/>
    <s v="CASA DE LA CULTURA DE PUNTARENAS"/>
    <x v="9"/>
    <s v="001"/>
    <x v="83"/>
    <s v="HERRAMIENTAS E INSTRUMENTOS"/>
    <n v="200000"/>
    <n v="200000"/>
    <n v="150000"/>
    <n v="0"/>
    <n v="0"/>
    <n v="0"/>
    <n v="0"/>
    <n v="0"/>
    <n v="200000"/>
    <n v="150000"/>
    <n v="0"/>
  </r>
  <r>
    <s v="21375108"/>
    <s v="CASA DE LA CULTURA DE PUNTARENAS"/>
    <x v="9"/>
    <s v="001"/>
    <x v="85"/>
    <s v="UTILES, MATERIALES Y SUMINISTROS DIVERSOS"/>
    <n v="1199980"/>
    <n v="1199980"/>
    <n v="899985"/>
    <n v="0"/>
    <n v="0"/>
    <n v="0"/>
    <n v="0"/>
    <n v="0"/>
    <n v="1199980"/>
    <n v="899985"/>
    <n v="0"/>
  </r>
  <r>
    <s v="21375108"/>
    <s v="CASA DE LA CULTURA DE PUNTARENAS"/>
    <x v="9"/>
    <s v="001"/>
    <x v="86"/>
    <s v="UTILES Y MATERIALES DE OFICINA Y COMPUTO"/>
    <n v="500000"/>
    <n v="500000"/>
    <n v="375000"/>
    <n v="0"/>
    <n v="0"/>
    <n v="0"/>
    <n v="0"/>
    <n v="0"/>
    <n v="500000"/>
    <n v="375000"/>
    <n v="0"/>
  </r>
  <r>
    <s v="21375108"/>
    <s v="CASA DE LA CULTURA DE PUNTARENAS"/>
    <x v="9"/>
    <s v="001"/>
    <x v="88"/>
    <s v="PRODUCTOS DE PAPEL, CARTON E IMPRESOS"/>
    <n v="199980"/>
    <n v="199980"/>
    <n v="149985"/>
    <n v="0"/>
    <n v="0"/>
    <n v="0"/>
    <n v="0"/>
    <n v="0"/>
    <n v="199980"/>
    <n v="149985"/>
    <n v="0"/>
  </r>
  <r>
    <s v="21375108"/>
    <s v="CASA DE LA CULTURA DE PUNTARENAS"/>
    <x v="9"/>
    <s v="001"/>
    <x v="90"/>
    <s v="UTILES Y MATERIALES DE LIMPIEZA"/>
    <n v="500000"/>
    <n v="500000"/>
    <n v="375000"/>
    <n v="0"/>
    <n v="0"/>
    <n v="0"/>
    <n v="0"/>
    <n v="0"/>
    <n v="500000"/>
    <n v="375000"/>
    <n v="0"/>
  </r>
  <r>
    <s v="21375108"/>
    <s v="CASA DE LA CULTURA DE PUNTARENAS"/>
    <x v="9"/>
    <s v="001"/>
    <x v="94"/>
    <s v="TRANSFERENCIAS CORRIENTES"/>
    <n v="1053387"/>
    <n v="16553387"/>
    <n v="987808"/>
    <n v="0"/>
    <n v="0"/>
    <n v="0"/>
    <n v="217174.64"/>
    <n v="217174.64"/>
    <n v="16336212.359999999"/>
    <n v="770633.36"/>
    <n v="1.3119649773185391E-2"/>
  </r>
  <r>
    <s v="21375108"/>
    <s v="CASA DE LA CULTURA DE PUNTARENAS"/>
    <x v="9"/>
    <s v="001"/>
    <x v="95"/>
    <s v="TRANSFERENCIAS CORRIENTES AL SECTOR PUBLICO"/>
    <n v="1053387"/>
    <n v="1053387"/>
    <n v="987808"/>
    <n v="0"/>
    <n v="0"/>
    <n v="0"/>
    <n v="217174.64"/>
    <n v="217174.64"/>
    <n v="836212.36"/>
    <n v="770633.36"/>
    <n v="0.20616795156955611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908691"/>
    <n v="908691"/>
    <n v="852120"/>
    <n v="0"/>
    <n v="0"/>
    <n v="0"/>
    <n v="187342.95"/>
    <n v="187342.95"/>
    <n v="721348.05"/>
    <n v="664777.05000000005"/>
    <n v="0.20616793827604765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44696"/>
    <n v="144696"/>
    <n v="135688"/>
    <n v="0"/>
    <n v="0"/>
    <n v="0"/>
    <n v="29831.69"/>
    <n v="29831.69"/>
    <n v="114864.31"/>
    <n v="105856.31"/>
    <n v="0.20616803505280035"/>
  </r>
  <r>
    <s v="21375108"/>
    <s v="CASA DE LA CULTURA DE PUNTARENAS"/>
    <x v="9"/>
    <s v="001"/>
    <x v="102"/>
    <s v="PRESTACIONES"/>
    <n v="0"/>
    <n v="15500000"/>
    <n v="0"/>
    <n v="0"/>
    <n v="0"/>
    <n v="0"/>
    <n v="0"/>
    <n v="0"/>
    <n v="15500000"/>
    <n v="0"/>
    <n v="0"/>
  </r>
  <r>
    <s v="21375108"/>
    <s v="CASA DE LA CULTURA DE PUNTARENAS"/>
    <x v="9"/>
    <s v="001"/>
    <x v="103"/>
    <s v="PRESTACIONES LEGALES"/>
    <n v="0"/>
    <n v="15500000"/>
    <n v="0"/>
    <n v="0"/>
    <n v="0"/>
    <n v="0"/>
    <n v="0"/>
    <n v="0"/>
    <n v="15500000"/>
    <n v="0"/>
    <n v="0"/>
  </r>
  <r>
    <s v="21375300"/>
    <s v="Gestión y Desarrollo Cultural"/>
    <x v="10"/>
    <s v="001"/>
    <x v="0"/>
    <s v=""/>
    <n v="2037574566"/>
    <n v="2037574566"/>
    <n v="1627101970.1500001"/>
    <n v="57568959.219999999"/>
    <n v="244295138.72999999"/>
    <n v="323257.01"/>
    <n v="831938220.63"/>
    <n v="760628466.59000003"/>
    <n v="903448990.40999997"/>
    <n v="492976394.56"/>
    <n v="0.40829829470397894"/>
  </r>
  <r>
    <s v="21375300"/>
    <s v="Gestión y Desarrollo Cultural"/>
    <x v="10"/>
    <s v="001"/>
    <x v="1"/>
    <s v="REMUNERACIONES"/>
    <n v="918916145"/>
    <n v="907770785"/>
    <n v="862360786"/>
    <n v="0"/>
    <n v="75251019"/>
    <n v="0"/>
    <n v="394992294.93000001"/>
    <n v="394992294.93000001"/>
    <n v="437527471.06999999"/>
    <n v="392117472.06999999"/>
    <n v="0.43512338296941339"/>
  </r>
  <r>
    <s v="21375300"/>
    <s v="Gestión y Desarrollo Cultural"/>
    <x v="10"/>
    <s v="001"/>
    <x v="2"/>
    <s v="REMUNERACIONES BASICAS"/>
    <n v="379012200"/>
    <n v="371166840"/>
    <n v="342417215"/>
    <n v="0"/>
    <n v="0"/>
    <n v="0"/>
    <n v="184225587.28999999"/>
    <n v="184225587.28999999"/>
    <n v="186941252.71000001"/>
    <n v="158191627.71000001"/>
    <n v="0.49634171869987093"/>
  </r>
  <r>
    <s v="21375300"/>
    <s v="Gestión y Desarrollo Cultural"/>
    <x v="10"/>
    <s v="001"/>
    <x v="3"/>
    <s v="SUELDOS PARA CARGOS FIJOS"/>
    <n v="372012200"/>
    <n v="364166840"/>
    <n v="335417215"/>
    <n v="0"/>
    <n v="0"/>
    <n v="0"/>
    <n v="180025567.28999999"/>
    <n v="180025567.28999999"/>
    <n v="184141272.71000001"/>
    <n v="155391647.71000001"/>
    <n v="0.49434914856608031"/>
  </r>
  <r>
    <s v="21375300"/>
    <s v="Gestión y Desarrollo Cultural"/>
    <x v="10"/>
    <s v="001"/>
    <x v="4"/>
    <s v="SUPLENCIAS"/>
    <n v="7000000"/>
    <n v="7000000"/>
    <n v="7000000"/>
    <n v="0"/>
    <n v="0"/>
    <n v="0"/>
    <n v="4200020"/>
    <n v="4200020"/>
    <n v="2799980"/>
    <n v="2799980"/>
    <n v="0.60000285714285717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4441925.13"/>
    <n v="4441925.13"/>
    <n v="11258074.869999999"/>
    <n v="11258074.869999999"/>
    <n v="0.28292516751592356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4441925.13"/>
    <n v="4441925.13"/>
    <n v="11258074.869999999"/>
    <n v="11258074.869999999"/>
    <n v="0.28292516751592356"/>
  </r>
  <r>
    <s v="21375300"/>
    <s v="Gestión y Desarrollo Cultural"/>
    <x v="10"/>
    <s v="001"/>
    <x v="7"/>
    <s v="INCENTIVOS SALARIALES"/>
    <n v="381396951"/>
    <n v="378096951"/>
    <n v="365233603"/>
    <n v="0"/>
    <n v="0"/>
    <n v="0"/>
    <n v="142565833.50999999"/>
    <n v="142565833.50999999"/>
    <n v="235531117.49000001"/>
    <n v="222667769.49000001"/>
    <n v="0.37706157939898327"/>
  </r>
  <r>
    <s v="21375300"/>
    <s v="Gestión y Desarrollo Cultural"/>
    <x v="10"/>
    <s v="001"/>
    <x v="8"/>
    <s v="RETRIBUCION POR AÑOS SERVIDOS"/>
    <n v="110200000"/>
    <n v="110200000"/>
    <n v="102377446"/>
    <n v="0"/>
    <n v="0"/>
    <n v="0"/>
    <n v="35381019.560000002"/>
    <n v="35381019.560000002"/>
    <n v="74818980.439999998"/>
    <n v="66996426.439999998"/>
    <n v="0.32106188348457354"/>
  </r>
  <r>
    <s v="21375300"/>
    <s v="Gestión y Desarrollo Cultural"/>
    <x v="10"/>
    <s v="001"/>
    <x v="9"/>
    <s v="RESTRICCION AL EJERCICIO LIBERAL DE LA PROFESION"/>
    <n v="135369720"/>
    <n v="132069720"/>
    <n v="129676817"/>
    <n v="0"/>
    <n v="0"/>
    <n v="0"/>
    <n v="52081535.289999999"/>
    <n v="52081535.289999999"/>
    <n v="79988184.709999993"/>
    <n v="77595281.709999993"/>
    <n v="0.3943487976653543"/>
  </r>
  <r>
    <s v="21375300"/>
    <s v="Gestión y Desarrollo Cultural"/>
    <x v="10"/>
    <s v="001"/>
    <x v="10"/>
    <s v="DECIMOTERCER MES"/>
    <n v="58394956"/>
    <n v="58394956"/>
    <n v="56786963"/>
    <n v="0"/>
    <n v="0"/>
    <n v="0"/>
    <n v="0"/>
    <n v="0"/>
    <n v="58394956"/>
    <n v="56786963"/>
    <n v="0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4200000"/>
    <n v="33160102"/>
    <n v="0"/>
    <n v="0"/>
    <n v="0"/>
    <n v="13489265.300000001"/>
    <n v="13489265.300000001"/>
    <n v="20710734.699999999"/>
    <n v="19670836.699999999"/>
    <n v="0.39442296198830412"/>
  </r>
  <r>
    <s v="21375300"/>
    <s v="Gestión y Desarrollo Cultural"/>
    <x v="10"/>
    <s v="001"/>
    <x v="13"/>
    <s v="CONTRIB. PATRONALES AL DES. Y LA SEGURIDAD SOCIAL"/>
    <n v="70786385"/>
    <n v="70786385"/>
    <n v="68904280"/>
    <n v="0"/>
    <n v="37225455"/>
    <n v="0"/>
    <n v="31678825"/>
    <n v="31678825"/>
    <n v="1882105"/>
    <n v="0"/>
    <n v="0.44752709154451098"/>
  </r>
  <r>
    <s v="21375300"/>
    <s v="Gestión y Desarrollo Cultural"/>
    <x v="10"/>
    <s v="001"/>
    <x v="213"/>
    <s v="CCSS CONTRIBUCION PATRONAL SEGURO SALUD (CONTRIBUCION PATRONAL SEGURO DE SALUD, SEGUN LEY NO. 17 DEL 22 DE OCTUBRE DE 1943, LEY"/>
    <n v="67156314"/>
    <n v="67156314"/>
    <n v="65370727"/>
    <n v="0"/>
    <n v="35316101"/>
    <n v="0"/>
    <n v="30054626"/>
    <n v="30054626"/>
    <n v="1785587"/>
    <n v="0"/>
    <n v="0.44753239434790898"/>
  </r>
  <r>
    <s v="21375300"/>
    <s v="Gestión y Desarrollo Cultural"/>
    <x v="10"/>
    <s v="001"/>
    <x v="214"/>
    <s v="BANCO POPULAR Y DE DESARROLLO COMUNAL. (BPDC) (SEGUN LEY NO. 4351 DEL 11 DE JULIO DE 1969, LEY ORGANICA DEL B.P.D.C.)."/>
    <n v="3630071"/>
    <n v="3630071"/>
    <n v="3533553"/>
    <n v="0"/>
    <n v="1909354"/>
    <n v="0"/>
    <n v="1624199"/>
    <n v="1624199"/>
    <n v="96518"/>
    <n v="0"/>
    <n v="0.4474289896809181"/>
  </r>
  <r>
    <s v="21375300"/>
    <s v="Gestión y Desarrollo Cultural"/>
    <x v="10"/>
    <s v="001"/>
    <x v="16"/>
    <s v="CONTRIB PATRONALES A FOND PENS Y OTROS FOND CAPIT."/>
    <n v="72020609"/>
    <n v="72020609"/>
    <n v="70105688"/>
    <n v="0"/>
    <n v="38025564"/>
    <n v="0"/>
    <n v="32080124"/>
    <n v="32080124"/>
    <n v="1914921"/>
    <n v="0"/>
    <n v="0.44542977968986625"/>
  </r>
  <r>
    <s v="21375300"/>
    <s v="Gestión y Desarrollo Cultural"/>
    <x v="10"/>
    <s v="001"/>
    <x v="215"/>
    <s v="CCSS CONTRIBUCION PATRONAL SEGURO PENSIONES (CONTRIBUCION PATRONAL SEGURO DE PENSIONES, SEGUN LEY NO. 17 DEL 22 DE OCTUBRE DE 1943, LEY"/>
    <n v="39349970"/>
    <n v="39349970"/>
    <n v="38303713"/>
    <n v="0"/>
    <n v="20841471"/>
    <n v="0"/>
    <n v="17462242"/>
    <n v="17462242"/>
    <n v="1046257"/>
    <n v="0"/>
    <n v="0.44376760643019553"/>
  </r>
  <r>
    <s v="21375300"/>
    <s v="Gestión y Desarrollo Cultural"/>
    <x v="10"/>
    <s v="001"/>
    <x v="216"/>
    <s v="CCSS APORTE PATRONAL REGIMEN PENSIONES (APORTE PATRONAL AL REGIMEN DE PENSIONES, SEGUN LEY DE PROTECCION AL TRABAJADOR NO. 7983 DEL 16"/>
    <n v="21780426"/>
    <n v="21780426"/>
    <n v="21201317"/>
    <n v="0"/>
    <n v="11456062"/>
    <n v="0"/>
    <n v="9745255"/>
    <n v="9745255"/>
    <n v="579109"/>
    <n v="0"/>
    <n v="0.44743179036075786"/>
  </r>
  <r>
    <s v="21375300"/>
    <s v="Gestión y Desarrollo Cultural"/>
    <x v="10"/>
    <s v="001"/>
    <x v="217"/>
    <s v="CCSS APORTE PATRONAL FONDO CAPITALIZACION LABORAL (APORTE PATRONAL AL FONDO DE CAPITALIZACION LABORAL, SEGUN LEY DE PROTECCION AL TRABAJADOR"/>
    <n v="10890213"/>
    <n v="10890213"/>
    <n v="10600658"/>
    <n v="0"/>
    <n v="5728031"/>
    <n v="0"/>
    <n v="4872627"/>
    <n v="4872627"/>
    <n v="289555"/>
    <n v="0"/>
    <n v="0.44743174444797362"/>
  </r>
  <r>
    <s v="21375300"/>
    <s v="Gestión y Desarrollo Cultural"/>
    <x v="10"/>
    <s v="001"/>
    <x v="21"/>
    <s v="SERVICIOS"/>
    <n v="523096322"/>
    <n v="523096322"/>
    <n v="368989705.86000001"/>
    <n v="52529109.57"/>
    <n v="110317886.81999999"/>
    <n v="323257.01"/>
    <n v="147899675.50999999"/>
    <n v="103028714.48999999"/>
    <n v="212026393.09"/>
    <n v="57919776.950000003"/>
    <n v="0.28273889394695456"/>
  </r>
  <r>
    <s v="21375300"/>
    <s v="Gestión y Desarrollo Cultural"/>
    <x v="10"/>
    <s v="001"/>
    <x v="22"/>
    <s v="ALQUILERES"/>
    <n v="10000000"/>
    <n v="10000000"/>
    <n v="3745921"/>
    <n v="0"/>
    <n v="767289.04"/>
    <n v="0"/>
    <n v="0"/>
    <n v="0"/>
    <n v="9232710.9600000009"/>
    <n v="2978631.96"/>
    <n v="0"/>
  </r>
  <r>
    <s v="21375300"/>
    <s v="Gestión y Desarrollo Cultural"/>
    <x v="10"/>
    <s v="001"/>
    <x v="23"/>
    <s v="ALQUILER DE EQUIPO DE COMPUTO"/>
    <n v="10000000"/>
    <n v="10000000"/>
    <n v="3745921"/>
    <n v="0"/>
    <n v="767289.04"/>
    <n v="0"/>
    <n v="0"/>
    <n v="0"/>
    <n v="9232710.9600000009"/>
    <n v="2978631.96"/>
    <n v="0"/>
  </r>
  <r>
    <s v="21375300"/>
    <s v="Gestión y Desarrollo Cultural"/>
    <x v="10"/>
    <s v="001"/>
    <x v="26"/>
    <s v="SERVICIOS BASICOS"/>
    <n v="22789800"/>
    <n v="22789800"/>
    <n v="18048183.34"/>
    <n v="0"/>
    <n v="7896895.7199999997"/>
    <n v="0"/>
    <n v="9022074.2799999993"/>
    <n v="7008750.5800000001"/>
    <n v="5870830"/>
    <n v="1129213.3400000001"/>
    <n v="0.39588211743850316"/>
  </r>
  <r>
    <s v="21375300"/>
    <s v="Gestión y Desarrollo Cultural"/>
    <x v="10"/>
    <s v="001"/>
    <x v="27"/>
    <s v="SERVICIO DE AGUA Y ALCANTARILLADO"/>
    <n v="2197800"/>
    <n v="2197800"/>
    <n v="1648350"/>
    <n v="0"/>
    <n v="617977.75"/>
    <n v="0"/>
    <n v="832022.25"/>
    <n v="725399.15"/>
    <n v="747800"/>
    <n v="198350"/>
    <n v="0.37857050232050232"/>
  </r>
  <r>
    <s v="21375300"/>
    <s v="Gestión y Desarrollo Cultural"/>
    <x v="10"/>
    <s v="001"/>
    <x v="28"/>
    <s v="SERVICIO DE ENERGIA ELECTRICA"/>
    <n v="10032000"/>
    <n v="10032000"/>
    <n v="7607333.3399999999"/>
    <n v="0"/>
    <n v="4624282"/>
    <n v="0"/>
    <n v="2161718"/>
    <n v="1961052"/>
    <n v="3246000"/>
    <n v="821333.34"/>
    <n v="0.2154822567783094"/>
  </r>
  <r>
    <s v="21375300"/>
    <s v="Gestión y Desarrollo Cultural"/>
    <x v="10"/>
    <s v="001"/>
    <x v="30"/>
    <s v="SERVICIO DE TELECOMUNICACIONES"/>
    <n v="10560000"/>
    <n v="10560000"/>
    <n v="8792500"/>
    <n v="0"/>
    <n v="2654635.9700000002"/>
    <n v="0"/>
    <n v="6028334.0300000003"/>
    <n v="4322299.43"/>
    <n v="1877030"/>
    <n v="109530"/>
    <n v="0.57086496496212125"/>
  </r>
  <r>
    <s v="21375300"/>
    <s v="Gestión y Desarrollo Cultural"/>
    <x v="10"/>
    <s v="001"/>
    <x v="32"/>
    <s v="SERVICIOS COMERCIALES Y FINANCIEROS"/>
    <n v="11500000"/>
    <n v="11500000"/>
    <n v="6191666.6799999997"/>
    <n v="0"/>
    <n v="0"/>
    <n v="0"/>
    <n v="0"/>
    <n v="0"/>
    <n v="11500000"/>
    <n v="6191666.6799999997"/>
    <n v="0"/>
  </r>
  <r>
    <s v="21375300"/>
    <s v="Gestión y Desarrollo Cultural"/>
    <x v="10"/>
    <s v="001"/>
    <x v="33"/>
    <s v="INFORMACION"/>
    <n v="1000000"/>
    <n v="1000000"/>
    <n v="666666.67000000004"/>
    <n v="0"/>
    <n v="0"/>
    <n v="0"/>
    <n v="0"/>
    <n v="0"/>
    <n v="1000000"/>
    <n v="666666.67000000004"/>
    <n v="0"/>
  </r>
  <r>
    <s v="21375300"/>
    <s v="Gestión y Desarrollo Cultural"/>
    <x v="10"/>
    <s v="001"/>
    <x v="34"/>
    <s v="IMPRESION, ENCUADERNACION Y OTROS"/>
    <n v="1000000"/>
    <n v="1000000"/>
    <n v="666666.67000000004"/>
    <n v="0"/>
    <n v="0"/>
    <n v="0"/>
    <n v="0"/>
    <n v="0"/>
    <n v="1000000"/>
    <n v="666666.67000000004"/>
    <n v="0"/>
  </r>
  <r>
    <s v="21375300"/>
    <s v="Gestión y Desarrollo Cultural"/>
    <x v="10"/>
    <s v="001"/>
    <x v="36"/>
    <s v="SERVICIOS DE TECNOLOGIAS DE INFORMACION"/>
    <n v="9500000"/>
    <n v="9500000"/>
    <n v="4858333.34"/>
    <n v="0"/>
    <n v="0"/>
    <n v="0"/>
    <n v="0"/>
    <n v="0"/>
    <n v="9500000"/>
    <n v="4858333.34"/>
    <n v="0"/>
  </r>
  <r>
    <s v="21375300"/>
    <s v="Gestión y Desarrollo Cultural"/>
    <x v="10"/>
    <s v="001"/>
    <x v="37"/>
    <s v="SERVICIOS DE GESTION Y APOYO"/>
    <n v="396896522"/>
    <n v="399116522"/>
    <n v="288023936.00999999"/>
    <n v="52529109.57"/>
    <n v="96275790.319999993"/>
    <n v="294782.02"/>
    <n v="115474180.89"/>
    <n v="79097642.310000002"/>
    <n v="134542659.19999999"/>
    <n v="23450073.210000001"/>
    <n v="0.28932448176124365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6049999.9900000002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750000"/>
    <n v="0"/>
    <n v="0"/>
    <n v="0"/>
    <n v="0"/>
    <n v="0"/>
    <n v="1500000"/>
    <n v="750000"/>
    <n v="0"/>
  </r>
  <r>
    <s v="21375300"/>
    <s v="Gestión y Desarrollo Cultural"/>
    <x v="10"/>
    <s v="001"/>
    <x v="40"/>
    <s v="SERVICIOS GENERALES"/>
    <n v="110200000"/>
    <n v="114520000"/>
    <n v="82474604.840000004"/>
    <n v="1559400.03"/>
    <n v="23846032.489999998"/>
    <n v="294782.02"/>
    <n v="53648725.640000001"/>
    <n v="49392466.640000001"/>
    <n v="35171059.82"/>
    <n v="3125664.66"/>
    <n v="0.46846599406217254"/>
  </r>
  <r>
    <s v="21375300"/>
    <s v="Gestión y Desarrollo Cultural"/>
    <x v="10"/>
    <s v="001"/>
    <x v="41"/>
    <s v="OTROS SERVICIOS DE GESTION Y APOYO"/>
    <n v="279146522"/>
    <n v="277046522"/>
    <n v="198749331.16999999"/>
    <n v="50969709.539999999"/>
    <n v="72429757.829999998"/>
    <n v="0"/>
    <n v="55775455.259999998"/>
    <n v="23655175.68"/>
    <n v="97871599.370000005"/>
    <n v="19574408.539999999"/>
    <n v="0.20132162229417916"/>
  </r>
  <r>
    <s v="21375300"/>
    <s v="Gestión y Desarrollo Cultural"/>
    <x v="10"/>
    <s v="001"/>
    <x v="42"/>
    <s v="GASTOS DE VIAJE Y DE TRANSPORTE"/>
    <n v="24000000"/>
    <n v="24000000"/>
    <n v="18000000"/>
    <n v="0"/>
    <n v="2990492.68"/>
    <n v="0"/>
    <n v="8694792.3200000003"/>
    <n v="8694792.3200000003"/>
    <n v="12314715"/>
    <n v="6314715"/>
    <n v="0.36228301333333335"/>
  </r>
  <r>
    <s v="21375300"/>
    <s v="Gestión y Desarrollo Cultural"/>
    <x v="10"/>
    <s v="001"/>
    <x v="43"/>
    <s v="TRANSPORTE DENTRO DEL PAIS"/>
    <n v="4000000"/>
    <n v="4000000"/>
    <n v="3000000"/>
    <n v="0"/>
    <n v="523238.61"/>
    <n v="0"/>
    <n v="817396.39"/>
    <n v="817396.39"/>
    <n v="2659365"/>
    <n v="1659365"/>
    <n v="0.20434909749999999"/>
  </r>
  <r>
    <s v="21375300"/>
    <s v="Gestión y Desarrollo Cultural"/>
    <x v="10"/>
    <s v="001"/>
    <x v="44"/>
    <s v="VIATICOS DENTRO DEL PAIS"/>
    <n v="20000000"/>
    <n v="20000000"/>
    <n v="15000000"/>
    <n v="0"/>
    <n v="2467254.0699999998"/>
    <n v="0"/>
    <n v="7877395.9299999997"/>
    <n v="7877395.9299999997"/>
    <n v="9655350"/>
    <n v="4655350"/>
    <n v="0.39386979649999998"/>
  </r>
  <r>
    <s v="21375300"/>
    <s v="Gestión y Desarrollo Cultural"/>
    <x v="10"/>
    <s v="001"/>
    <x v="45"/>
    <s v="SEGUROS, REASEGUROS Y OTRAS OBLIGACIONES"/>
    <n v="13000000"/>
    <n v="10680000"/>
    <n v="10035061.83"/>
    <n v="0"/>
    <n v="44"/>
    <n v="0"/>
    <n v="9271874"/>
    <n v="5336956"/>
    <n v="1408082"/>
    <n v="763143.83"/>
    <n v="0.86815299625468167"/>
  </r>
  <r>
    <s v="21375300"/>
    <s v="Gestión y Desarrollo Cultural"/>
    <x v="10"/>
    <s v="001"/>
    <x v="46"/>
    <s v="SEGUROS"/>
    <n v="13000000"/>
    <n v="10680000"/>
    <n v="10035061.83"/>
    <n v="0"/>
    <n v="44"/>
    <n v="0"/>
    <n v="9271874"/>
    <n v="5336956"/>
    <n v="1408082"/>
    <n v="763143.83"/>
    <n v="0.86815299625468167"/>
  </r>
  <r>
    <s v="21375300"/>
    <s v="Gestión y Desarrollo Cultural"/>
    <x v="10"/>
    <s v="001"/>
    <x v="51"/>
    <s v="MANTENIMIENTO Y REPARACION"/>
    <n v="43510000"/>
    <n v="43610000"/>
    <n v="24018196"/>
    <n v="0"/>
    <n v="2387375.06"/>
    <n v="28474.99"/>
    <n v="4910013.0199999996"/>
    <n v="2363832.2799999998"/>
    <n v="36284136.93"/>
    <n v="16692332.93"/>
    <n v="0.11258915432240311"/>
  </r>
  <r>
    <s v="21375300"/>
    <s v="Gestión y Desarrollo Cultural"/>
    <x v="10"/>
    <s v="001"/>
    <x v="52"/>
    <s v="MANTENIMIENTO DE EDIFICIOS, LOCALES Y TERRENOS"/>
    <n v="22000000"/>
    <n v="22000000"/>
    <n v="11100000"/>
    <n v="0"/>
    <n v="200000"/>
    <n v="0"/>
    <n v="0"/>
    <n v="0"/>
    <n v="21800000"/>
    <n v="10900000"/>
    <n v="0"/>
  </r>
  <r>
    <s v="21375300"/>
    <s v="Gestión y Desarrollo Cultural"/>
    <x v="10"/>
    <s v="001"/>
    <x v="55"/>
    <s v="MANT. Y REPARACION DE EQUIPO DE TRANSPORTE"/>
    <n v="6700000"/>
    <n v="8800000"/>
    <n v="7130000"/>
    <n v="0"/>
    <n v="2187375.06"/>
    <n v="28474.99"/>
    <n v="4910013.0199999996"/>
    <n v="2363832.2799999998"/>
    <n v="1674136.93"/>
    <n v="4136.93"/>
    <n v="0.55795602499999997"/>
  </r>
  <r>
    <s v="21375300"/>
    <s v="Gestión y Desarrollo Cultural"/>
    <x v="10"/>
    <s v="001"/>
    <x v="56"/>
    <s v="MANT. Y REPARACION DE EQUIPO DE COMUNICAC."/>
    <n v="3000000"/>
    <n v="1000000"/>
    <n v="500000"/>
    <n v="0"/>
    <n v="0"/>
    <n v="0"/>
    <n v="0"/>
    <n v="0"/>
    <n v="1000000"/>
    <n v="500000"/>
    <n v="0"/>
  </r>
  <r>
    <s v="21375300"/>
    <s v="Gestión y Desarrollo Cultural"/>
    <x v="10"/>
    <s v="001"/>
    <x v="57"/>
    <s v="MANT. Y REPARACION DE EQUIPO Y MOBILIARIO DE OFIC."/>
    <n v="2000000"/>
    <n v="2000000"/>
    <n v="780696"/>
    <n v="0"/>
    <n v="0"/>
    <n v="0"/>
    <n v="0"/>
    <n v="0"/>
    <n v="2000000"/>
    <n v="780696"/>
    <n v="0"/>
  </r>
  <r>
    <s v="21375300"/>
    <s v="Gestión y Desarrollo Cultural"/>
    <x v="10"/>
    <s v="001"/>
    <x v="58"/>
    <s v="MANT. Y REP. DE EQUIPO DE COMPUTO Y SIST. DE INF."/>
    <n v="7810000"/>
    <n v="7810000"/>
    <n v="3907500"/>
    <n v="0"/>
    <n v="0"/>
    <n v="0"/>
    <n v="0"/>
    <n v="0"/>
    <n v="7810000"/>
    <n v="3907500"/>
    <n v="0"/>
  </r>
  <r>
    <s v="21375300"/>
    <s v="Gestión y Desarrollo Cultural"/>
    <x v="10"/>
    <s v="001"/>
    <x v="59"/>
    <s v="MANTENIMIENTO Y REPARACION DE OTROS EQUIPOS"/>
    <n v="2000000"/>
    <n v="2000000"/>
    <n v="600000"/>
    <n v="0"/>
    <n v="0"/>
    <n v="0"/>
    <n v="0"/>
    <n v="0"/>
    <n v="2000000"/>
    <n v="600000"/>
    <n v="0"/>
  </r>
  <r>
    <s v="21375300"/>
    <s v="Gestión y Desarrollo Cultural"/>
    <x v="10"/>
    <s v="001"/>
    <x v="60"/>
    <s v="IMPUESTOS"/>
    <n v="600000"/>
    <n v="600000"/>
    <n v="326741"/>
    <n v="0"/>
    <n v="0"/>
    <n v="0"/>
    <n v="326741"/>
    <n v="326741"/>
    <n v="273259"/>
    <n v="0"/>
    <n v="0.54456833333333332"/>
  </r>
  <r>
    <s v="21375300"/>
    <s v="Gestión y Desarrollo Cultural"/>
    <x v="10"/>
    <s v="001"/>
    <x v="62"/>
    <s v="OTROS IMPUESTOS"/>
    <n v="600000"/>
    <n v="600000"/>
    <n v="326741"/>
    <n v="0"/>
    <n v="0"/>
    <n v="0"/>
    <n v="326741"/>
    <n v="326741"/>
    <n v="273259"/>
    <n v="0"/>
    <n v="0.54456833333333332"/>
  </r>
  <r>
    <s v="21375300"/>
    <s v="Gestión y Desarrollo Cultural"/>
    <x v="10"/>
    <s v="001"/>
    <x v="63"/>
    <s v="SERVICIOS DIVERSOS"/>
    <n v="800000"/>
    <n v="800000"/>
    <n v="600000"/>
    <n v="0"/>
    <n v="0"/>
    <n v="0"/>
    <n v="200000"/>
    <n v="200000"/>
    <n v="600000"/>
    <n v="400000"/>
    <n v="0.25"/>
  </r>
  <r>
    <s v="21375300"/>
    <s v="Gestión y Desarrollo Cultural"/>
    <x v="10"/>
    <s v="001"/>
    <x v="64"/>
    <s v="DEDUCIBLES"/>
    <n v="800000"/>
    <n v="800000"/>
    <n v="600000"/>
    <n v="0"/>
    <n v="0"/>
    <n v="0"/>
    <n v="200000"/>
    <n v="200000"/>
    <n v="600000"/>
    <n v="400000"/>
    <n v="0.25"/>
  </r>
  <r>
    <s v="21375300"/>
    <s v="Gestión y Desarrollo Cultural"/>
    <x v="10"/>
    <s v="001"/>
    <x v="66"/>
    <s v="MATERIALES Y SUMINISTROS"/>
    <n v="30900000"/>
    <n v="30900000"/>
    <n v="19929232.010000002"/>
    <n v="477527.83"/>
    <n v="1351757.68"/>
    <n v="0"/>
    <n v="5728256.71"/>
    <n v="5728256.71"/>
    <n v="23342457.780000001"/>
    <n v="12371689.789999999"/>
    <n v="0.18538047605177993"/>
  </r>
  <r>
    <s v="21375300"/>
    <s v="Gestión y Desarrollo Cultural"/>
    <x v="10"/>
    <s v="001"/>
    <x v="67"/>
    <s v="PRODUCTOS QUIMICOS Y CONEXOS"/>
    <n v="18000000"/>
    <n v="18000000"/>
    <n v="10930666.67"/>
    <n v="0"/>
    <n v="1256726"/>
    <n v="0"/>
    <n v="1893274"/>
    <n v="1893274"/>
    <n v="14850000"/>
    <n v="7780666.6699999999"/>
    <n v="0.10518188888888889"/>
  </r>
  <r>
    <s v="21375300"/>
    <s v="Gestión y Desarrollo Cultural"/>
    <x v="10"/>
    <s v="001"/>
    <x v="68"/>
    <s v="COMBUSTIBLES Y LUBRICANTES"/>
    <n v="12000000"/>
    <n v="12000000"/>
    <n v="7889000"/>
    <n v="0"/>
    <n v="1256726"/>
    <n v="0"/>
    <n v="1893274"/>
    <n v="1893274"/>
    <n v="8850000"/>
    <n v="4739000"/>
    <n v="0.15777283333333333"/>
  </r>
  <r>
    <s v="21375300"/>
    <s v="Gestión y Desarrollo Cultural"/>
    <x v="10"/>
    <s v="001"/>
    <x v="70"/>
    <s v="TINTAS, PINTURAS Y DILUYENTES"/>
    <n v="6000000"/>
    <n v="6000000"/>
    <n v="3041666.67"/>
    <n v="0"/>
    <n v="0"/>
    <n v="0"/>
    <n v="0"/>
    <n v="0"/>
    <n v="6000000"/>
    <n v="3041666.67"/>
    <n v="0"/>
  </r>
  <r>
    <s v="21375300"/>
    <s v="Gestión y Desarrollo Cultural"/>
    <x v="10"/>
    <s v="001"/>
    <x v="75"/>
    <s v="MATERIALES Y PROD DE USO EN LA CONSTRUC Y MANT."/>
    <n v="1250000"/>
    <n v="1250000"/>
    <n v="598397"/>
    <n v="6098.62"/>
    <n v="0"/>
    <n v="0"/>
    <n v="60313.75"/>
    <n v="60313.75"/>
    <n v="1183587.6299999999"/>
    <n v="531984.63"/>
    <n v="4.8251000000000002E-2"/>
  </r>
  <r>
    <s v="21375300"/>
    <s v="Gestión y Desarrollo Cultural"/>
    <x v="10"/>
    <s v="001"/>
    <x v="76"/>
    <s v="MATERIALES Y PRODUCTOS METALICOS"/>
    <n v="250000"/>
    <n v="250000"/>
    <n v="88083"/>
    <n v="0"/>
    <n v="0"/>
    <n v="0"/>
    <n v="0"/>
    <n v="0"/>
    <n v="250000"/>
    <n v="88083"/>
    <n v="0"/>
  </r>
  <r>
    <s v="21375300"/>
    <s v="Gestión y Desarrollo Cultural"/>
    <x v="10"/>
    <s v="001"/>
    <x v="79"/>
    <s v="MAT. Y PROD. ELECTRICOS, TELEFONICOS Y DE COMPUTO"/>
    <n v="600000"/>
    <n v="600000"/>
    <n v="450000"/>
    <n v="6098.62"/>
    <n v="0"/>
    <n v="0"/>
    <n v="0"/>
    <n v="0"/>
    <n v="593901.38"/>
    <n v="443901.38"/>
    <n v="0"/>
  </r>
  <r>
    <s v="21375300"/>
    <s v="Gestión y Desarrollo Cultural"/>
    <x v="10"/>
    <s v="001"/>
    <x v="80"/>
    <s v="MATERIALES Y PRODUCTOS DE PLASTICO"/>
    <n v="400000"/>
    <n v="400000"/>
    <n v="60314"/>
    <n v="0"/>
    <n v="0"/>
    <n v="0"/>
    <n v="60313.75"/>
    <n v="60313.75"/>
    <n v="339686.25"/>
    <n v="0.25"/>
    <n v="0.150784375"/>
  </r>
  <r>
    <s v="21375300"/>
    <s v="Gestión y Desarrollo Cultural"/>
    <x v="10"/>
    <s v="001"/>
    <x v="82"/>
    <s v="HERRAMIENTAS, REPUESTOS Y ACCESORIOS"/>
    <n v="850000"/>
    <n v="850000"/>
    <n v="727500"/>
    <n v="0"/>
    <n v="42739.07"/>
    <n v="0"/>
    <n v="422555.36"/>
    <n v="422555.36"/>
    <n v="384705.57"/>
    <n v="262205.57"/>
    <n v="0.49712395294117645"/>
  </r>
  <r>
    <s v="21375300"/>
    <s v="Gestión y Desarrollo Cultural"/>
    <x v="10"/>
    <s v="001"/>
    <x v="83"/>
    <s v="HERRAMIENTAS E INSTRUMENTOS"/>
    <n v="250000"/>
    <n v="250000"/>
    <n v="187500"/>
    <n v="0"/>
    <n v="0"/>
    <n v="0"/>
    <n v="0"/>
    <n v="0"/>
    <n v="250000"/>
    <n v="187500"/>
    <n v="0"/>
  </r>
  <r>
    <s v="21375300"/>
    <s v="Gestión y Desarrollo Cultural"/>
    <x v="10"/>
    <s v="001"/>
    <x v="84"/>
    <s v="REPUESTOS Y ACCESORIOS"/>
    <n v="600000"/>
    <n v="600000"/>
    <n v="540000"/>
    <n v="0"/>
    <n v="42739.07"/>
    <n v="0"/>
    <n v="422555.36"/>
    <n v="422555.36"/>
    <n v="134705.57"/>
    <n v="74705.570000000007"/>
    <n v="0.70425893333333334"/>
  </r>
  <r>
    <s v="21375300"/>
    <s v="Gestión y Desarrollo Cultural"/>
    <x v="10"/>
    <s v="001"/>
    <x v="85"/>
    <s v="UTILES, MATERIALES Y SUMINISTROS DIVERSOS"/>
    <n v="10800000"/>
    <n v="10800000"/>
    <n v="7672668.3399999999"/>
    <n v="471429.21"/>
    <n v="52292.61"/>
    <n v="0"/>
    <n v="3352113.6"/>
    <n v="3352113.6"/>
    <n v="6924164.5800000001"/>
    <n v="3796832.92"/>
    <n v="0.31038088888888887"/>
  </r>
  <r>
    <s v="21375300"/>
    <s v="Gestión y Desarrollo Cultural"/>
    <x v="10"/>
    <s v="001"/>
    <x v="86"/>
    <s v="UTILES Y MATERIALES DE OFICINA Y COMPUTO"/>
    <n v="1500000"/>
    <n v="1500000"/>
    <n v="1189335"/>
    <n v="11061.75"/>
    <n v="7.0000000000000007E-2"/>
    <n v="0"/>
    <n v="866655.17"/>
    <n v="866655.17"/>
    <n v="622283.01"/>
    <n v="311618.01"/>
    <n v="0.57777011333333339"/>
  </r>
  <r>
    <s v="21375300"/>
    <s v="Gestión y Desarrollo Cultural"/>
    <x v="10"/>
    <s v="001"/>
    <x v="88"/>
    <s v="PRODUCTOS DE PAPEL, CARTON E IMPRESOS"/>
    <n v="2000000"/>
    <n v="2000000"/>
    <n v="1500000"/>
    <n v="460367.46"/>
    <n v="0"/>
    <n v="0"/>
    <n v="220146.05"/>
    <n v="220146.05"/>
    <n v="1319486.49"/>
    <n v="819486.49"/>
    <n v="0.11007302499999999"/>
  </r>
  <r>
    <s v="21375300"/>
    <s v="Gestión y Desarrollo Cultural"/>
    <x v="10"/>
    <s v="001"/>
    <x v="89"/>
    <s v="TEXTILES Y VESTUARIO"/>
    <n v="300000"/>
    <n v="300000"/>
    <n v="225000"/>
    <n v="0"/>
    <n v="0"/>
    <n v="0"/>
    <n v="0"/>
    <n v="0"/>
    <n v="300000"/>
    <n v="225000"/>
    <n v="0"/>
  </r>
  <r>
    <s v="21375300"/>
    <s v="Gestión y Desarrollo Cultural"/>
    <x v="10"/>
    <s v="001"/>
    <x v="90"/>
    <s v="UTILES Y MATERIALES DE LIMPIEZA"/>
    <n v="6000000"/>
    <n v="6000000"/>
    <n v="3946666.67"/>
    <n v="0"/>
    <n v="52292.54"/>
    <n v="0"/>
    <n v="1834783.46"/>
    <n v="1834783.46"/>
    <n v="4112924"/>
    <n v="2059590.67"/>
    <n v="0.3057972433333333"/>
  </r>
  <r>
    <s v="21375300"/>
    <s v="Gestión y Desarrollo Cultural"/>
    <x v="10"/>
    <s v="001"/>
    <x v="93"/>
    <s v="OTROS UTILES, MATERIALES Y SUMINISTROS DIVERSOS"/>
    <n v="1000000"/>
    <n v="1000000"/>
    <n v="811666.67"/>
    <n v="0"/>
    <n v="0"/>
    <n v="0"/>
    <n v="430528.92"/>
    <n v="430528.92"/>
    <n v="569471.07999999996"/>
    <n v="381137.75"/>
    <n v="0.43052891999999998"/>
  </r>
  <r>
    <s v="21375300"/>
    <s v="Gestión y Desarrollo Cultural"/>
    <x v="10"/>
    <s v="001"/>
    <x v="94"/>
    <s v="TRANSFERENCIAS CORRIENTES"/>
    <n v="526162099"/>
    <n v="537307459"/>
    <n v="351039273.27999997"/>
    <n v="0"/>
    <n v="57056001.799999997"/>
    <n v="0"/>
    <n v="280230809.19999999"/>
    <n v="255601333"/>
    <n v="200020648"/>
    <n v="13752462.279999999"/>
    <n v="0.5215464712169573"/>
  </r>
  <r>
    <s v="21375300"/>
    <s v="Gestión y Desarrollo Cultural"/>
    <x v="10"/>
    <s v="001"/>
    <x v="95"/>
    <s v="TRANSFERENCIAS CORRIENTES AL SECTOR PUBLICO"/>
    <n v="13213459"/>
    <n v="13213459"/>
    <n v="12862133"/>
    <n v="0"/>
    <n v="7086478"/>
    <n v="0"/>
    <n v="5775655"/>
    <n v="5775655"/>
    <n v="351326"/>
    <n v="0"/>
    <n v="0.43710394076221826"/>
  </r>
  <r>
    <s v="21375300"/>
    <s v="Gestión y Desarrollo Cultural"/>
    <x v="10"/>
    <s v="001"/>
    <x v="218"/>
    <s v="CCSS CONTRIBUCION ESTATAL SEGURO PENSIONES (CONTRIBUCION ESTATAL AL SEGURO DE PENSIONES, SEGUN LEY NO. 17 DEL 22 DE OCTUBRE DE 1943, LEY"/>
    <n v="11398423"/>
    <n v="11398423"/>
    <n v="11095356"/>
    <n v="0"/>
    <n v="6131804.2400000002"/>
    <n v="0"/>
    <n v="4963551.76"/>
    <n v="4963551.76"/>
    <n v="303067"/>
    <n v="0"/>
    <n v="0.43545951575932912"/>
  </r>
  <r>
    <s v="21375300"/>
    <s v="Gestión y Desarrollo Cultural"/>
    <x v="10"/>
    <s v="001"/>
    <x v="219"/>
    <s v="CCSS CONTRIBUCION ESTATAL SEGURO SALUD (CONTRIBUCION ESTATAL AL SEGURO DE SALUD, SEGUN LEY NO. 17 DEL 22 DE OCTUBRE DE 1943, LEY"/>
    <n v="1815036"/>
    <n v="1815036"/>
    <n v="1766777"/>
    <n v="0"/>
    <n v="954673.76"/>
    <n v="0"/>
    <n v="812103.24"/>
    <n v="812103.24"/>
    <n v="48259"/>
    <n v="0"/>
    <n v="0.44743092698987791"/>
  </r>
  <r>
    <s v="21375300"/>
    <s v="Gestión y Desarrollo Cultural"/>
    <x v="10"/>
    <s v="001"/>
    <x v="99"/>
    <s v="TRANSFERENCIAS CORRIENTES A PERSONAS"/>
    <n v="435000000"/>
    <n v="303000000"/>
    <n v="300664230.27999997"/>
    <n v="0"/>
    <n v="44962500"/>
    <n v="0"/>
    <n v="251264775"/>
    <n v="234272275"/>
    <n v="6772725"/>
    <n v="4436955.28"/>
    <n v="0.8292566831683168"/>
  </r>
  <r>
    <s v="21375300"/>
    <s v="Gestión y Desarrollo Cultural"/>
    <x v="10"/>
    <s v="001"/>
    <x v="101"/>
    <s v="OTRAS TRANSFERENCIAS A PERSONAS"/>
    <n v="435000000"/>
    <n v="303000000"/>
    <n v="300664230.27999997"/>
    <n v="0"/>
    <n v="44962500"/>
    <n v="0"/>
    <n v="251264775"/>
    <n v="234272275"/>
    <n v="6772725"/>
    <n v="4436955.28"/>
    <n v="0.8292566831683168"/>
  </r>
  <r>
    <s v="21375300"/>
    <s v="Gestión y Desarrollo Cultural"/>
    <x v="10"/>
    <s v="001"/>
    <x v="102"/>
    <s v="PRESTACIONES"/>
    <n v="26154640"/>
    <n v="37300000"/>
    <n v="19288660"/>
    <n v="0"/>
    <n v="363023.8"/>
    <n v="0"/>
    <n v="9610129.1999999993"/>
    <n v="1973153"/>
    <n v="27326847"/>
    <n v="9315507"/>
    <n v="0.25764421447721175"/>
  </r>
  <r>
    <s v="21375300"/>
    <s v="Gestión y Desarrollo Cultural"/>
    <x v="10"/>
    <s v="001"/>
    <x v="103"/>
    <s v="PRESTACIONES LEGALES"/>
    <n v="23154640"/>
    <n v="33800000"/>
    <n v="16038660"/>
    <n v="0"/>
    <n v="363023.8"/>
    <n v="0"/>
    <n v="7636976.2000000002"/>
    <n v="0"/>
    <n v="25800000"/>
    <n v="8038660"/>
    <n v="0.22594604142011834"/>
  </r>
  <r>
    <s v="21375300"/>
    <s v="Gestión y Desarrollo Cultural"/>
    <x v="10"/>
    <s v="001"/>
    <x v="104"/>
    <s v="OTRAS PRESTACIONES"/>
    <n v="3000000"/>
    <n v="3500000"/>
    <n v="3250000"/>
    <n v="0"/>
    <n v="0"/>
    <n v="0"/>
    <n v="1973153"/>
    <n v="1973153"/>
    <n v="1526847"/>
    <n v="1276847"/>
    <n v="0.56375799999999998"/>
  </r>
  <r>
    <s v="21375300"/>
    <s v="Gestión y Desarrollo Cultural"/>
    <x v="10"/>
    <s v="001"/>
    <x v="105"/>
    <s v="TRANSF. C.TES A ENTIDADES PRIV. SIN FINES DE LUCRO"/>
    <n v="4644000"/>
    <n v="136644000"/>
    <n v="4644000"/>
    <n v="0"/>
    <n v="4644000"/>
    <n v="0"/>
    <n v="0"/>
    <n v="0"/>
    <n v="132000000"/>
    <n v="0"/>
    <n v="0"/>
  </r>
  <r>
    <s v="21375300"/>
    <s v="Gestión y Desarrollo Cultural"/>
    <x v="10"/>
    <s v="001"/>
    <x v="220"/>
    <s v="ASOCIACION CENTRO ALAJUELENSE DE LA CULTURA. (PARA GASTOS DE OPERACION, SEGUN DECRETO EJECUTIVO Nª26195-C DEL 01/07/1997)."/>
    <n v="4644000"/>
    <n v="4644000"/>
    <n v="4644000"/>
    <n v="0"/>
    <n v="4644000"/>
    <n v="0"/>
    <n v="0"/>
    <n v="0"/>
    <n v="0"/>
    <n v="0"/>
    <n v="0"/>
  </r>
  <r>
    <s v="21375300"/>
    <s v="Gestión y Desarrollo Cultural"/>
    <x v="10"/>
    <s v="001"/>
    <x v="221"/>
    <s v="FUNDACIÓN PARQUE METROPOLITANO LA LIBERTAD. (PARA UTILIZAR EN FONDOS CONCURSABLES SEGÚN LEY DE EMERGENCIA Y SALVAMENTO CULTURAL No.10041, DEL"/>
    <n v="0"/>
    <n v="132000000"/>
    <n v="0"/>
    <n v="0"/>
    <n v="0"/>
    <n v="0"/>
    <n v="0"/>
    <n v="0"/>
    <n v="132000000"/>
    <n v="0"/>
    <n v="0"/>
  </r>
  <r>
    <s v="21375300"/>
    <s v="Gestión y Desarrollo Cultural"/>
    <x v="10"/>
    <s v="001"/>
    <x v="109"/>
    <s v="OTRAS TRANSFERENCIAS CORRIENTES AL SECTOR PRIVADO"/>
    <n v="30000000"/>
    <n v="30000000"/>
    <n v="0"/>
    <n v="0"/>
    <n v="0"/>
    <n v="0"/>
    <n v="0"/>
    <n v="0"/>
    <n v="30000000"/>
    <n v="0"/>
    <n v="0"/>
  </r>
  <r>
    <s v="21375300"/>
    <s v="Gestión y Desarrollo Cultural"/>
    <x v="10"/>
    <s v="001"/>
    <x v="110"/>
    <s v="INDEMNIZACIONES"/>
    <n v="30000000"/>
    <n v="30000000"/>
    <n v="0"/>
    <n v="0"/>
    <n v="0"/>
    <n v="0"/>
    <n v="0"/>
    <n v="0"/>
    <n v="30000000"/>
    <n v="0"/>
    <n v="0"/>
  </r>
  <r>
    <s v="21375300"/>
    <s v="Gestión y Desarrollo Cultural"/>
    <x v="10"/>
    <s v="001"/>
    <x v="111"/>
    <s v="TRANSFERENCIAS CORRIENTES AL SECTOR EXTERNO"/>
    <n v="17150000"/>
    <n v="17150000"/>
    <n v="13580250"/>
    <n v="0"/>
    <n v="0"/>
    <n v="0"/>
    <n v="13580250"/>
    <n v="13580250"/>
    <n v="3569750"/>
    <n v="0"/>
    <n v="0.79185131195335279"/>
  </r>
  <r>
    <s v="21375300"/>
    <s v="Gestión y Desarrollo Cultural"/>
    <x v="10"/>
    <s v="001"/>
    <x v="222"/>
    <s v="PROGRAMA IBEROAMERICANO DE CULTURA (IBERCULTURA). (CUOTA ANUAL PARA FONDOS DE SISTEMA IBEROAMERICANO IBER CULTURA VIVA, SEGUN"/>
    <n v="17150000"/>
    <n v="17150000"/>
    <n v="13580250"/>
    <n v="0"/>
    <n v="0"/>
    <n v="0"/>
    <n v="13580250"/>
    <n v="13580250"/>
    <n v="3569750"/>
    <n v="0"/>
    <n v="0.79185131195335279"/>
  </r>
  <r>
    <s v="21375300"/>
    <s v="Gestión y Desarrollo Cultural"/>
    <x v="10"/>
    <s v="280"/>
    <x v="116"/>
    <s v="BIENES DURADEROS"/>
    <n v="38500000"/>
    <n v="38500000"/>
    <n v="24782973"/>
    <n v="4562321.82"/>
    <n v="318473.43"/>
    <n v="0"/>
    <n v="3087184.28"/>
    <n v="1277867.46"/>
    <n v="30532020.469999999"/>
    <n v="16814993.469999999"/>
    <n v="8.0186604675324666E-2"/>
  </r>
  <r>
    <s v="21375300"/>
    <s v="Gestión y Desarrollo Cultural"/>
    <x v="10"/>
    <s v="280"/>
    <x v="117"/>
    <s v="MAQUINARIA, EQUIPO Y MOBILIARIO"/>
    <n v="17500000"/>
    <n v="29500000"/>
    <n v="19709727"/>
    <n v="4562321.82"/>
    <n v="158370.92000000001"/>
    <n v="0"/>
    <n v="1425705.14"/>
    <n v="352770.36"/>
    <n v="23353602.120000001"/>
    <n v="13563329.119999999"/>
    <n v="4.8328987796610164E-2"/>
  </r>
  <r>
    <s v="21375300"/>
    <s v="Gestión y Desarrollo Cultural"/>
    <x v="10"/>
    <s v="280"/>
    <x v="119"/>
    <s v="EQUIPO DE COMUNICACION"/>
    <n v="6000000"/>
    <n v="3000000"/>
    <n v="3000000"/>
    <n v="0"/>
    <n v="0"/>
    <n v="0"/>
    <n v="0"/>
    <n v="0"/>
    <n v="3000000"/>
    <n v="3000000"/>
    <n v="0"/>
  </r>
  <r>
    <s v="21375300"/>
    <s v="Gestión y Desarrollo Cultural"/>
    <x v="10"/>
    <s v="280"/>
    <x v="120"/>
    <s v="EQUIPO Y MOBILIARIO DE OFICINA"/>
    <n v="5000000"/>
    <n v="1500000"/>
    <n v="1334727"/>
    <n v="0"/>
    <n v="131102.48000000001"/>
    <n v="0"/>
    <n v="1201965.1399999999"/>
    <n v="352770.36"/>
    <n v="166932.38"/>
    <n v="1659.38"/>
    <n v="0.80131009333333325"/>
  </r>
  <r>
    <s v="21375300"/>
    <s v="Gestión y Desarrollo Cultural"/>
    <x v="10"/>
    <s v="280"/>
    <x v="121"/>
    <s v="EQUIPO Y PROGRAMAS DE COMPUTO"/>
    <n v="5000000"/>
    <n v="5000000"/>
    <n v="5000000"/>
    <n v="4562321.82"/>
    <n v="0"/>
    <n v="0"/>
    <n v="0"/>
    <n v="0"/>
    <n v="437678.18"/>
    <n v="437678.18"/>
    <n v="0"/>
  </r>
  <r>
    <s v="21375300"/>
    <s v="Gestión y Desarrollo Cultural"/>
    <x v="10"/>
    <s v="280"/>
    <x v="123"/>
    <s v="MAQUINARIA, EQUIPO Y MOBILIARIO DIVERSO"/>
    <n v="1500000"/>
    <n v="20000000"/>
    <n v="10375000"/>
    <n v="0"/>
    <n v="27268.44"/>
    <n v="0"/>
    <n v="223740"/>
    <n v="0"/>
    <n v="19748991.559999999"/>
    <n v="10123991.560000001"/>
    <n v="1.1187000000000001E-2"/>
  </r>
  <r>
    <s v="21375300"/>
    <s v="Gestión y Desarrollo Cultural"/>
    <x v="10"/>
    <s v="280"/>
    <x v="124"/>
    <s v="CONSTRUCCIONES, ADICIONES Y MEJORAS"/>
    <n v="16500000"/>
    <n v="4500000"/>
    <n v="3250000"/>
    <n v="0"/>
    <n v="0"/>
    <n v="0"/>
    <n v="0"/>
    <n v="0"/>
    <n v="4500000"/>
    <n v="3250000"/>
    <n v="0"/>
  </r>
  <r>
    <s v="21375300"/>
    <s v="Gestión y Desarrollo Cultural"/>
    <x v="10"/>
    <s v="280"/>
    <x v="126"/>
    <s v="OTRAS CONSTRUCCIONES, ADICIONES Y MEJORAS"/>
    <n v="16500000"/>
    <n v="4500000"/>
    <n v="3250000"/>
    <n v="0"/>
    <n v="0"/>
    <n v="0"/>
    <n v="0"/>
    <n v="0"/>
    <n v="4500000"/>
    <n v="3250000"/>
    <n v="0"/>
  </r>
  <r>
    <s v="21375300"/>
    <s v="Gestión y Desarrollo Cultural"/>
    <x v="10"/>
    <s v="280"/>
    <x v="127"/>
    <s v="BIENES DURADEROS DIVERSOS"/>
    <n v="4500000"/>
    <n v="4500000"/>
    <n v="1823246"/>
    <n v="0"/>
    <n v="160102.51"/>
    <n v="0"/>
    <n v="1661479.14"/>
    <n v="925097.1"/>
    <n v="2678418.35"/>
    <n v="1664.35"/>
    <n v="0.36921758666666665"/>
  </r>
  <r>
    <s v="21375300"/>
    <s v="Gestión y Desarrollo Cultural"/>
    <x v="10"/>
    <s v="280"/>
    <x v="128"/>
    <s v="BIENES INTANGIBLES"/>
    <n v="4500000"/>
    <n v="4500000"/>
    <n v="1823246"/>
    <n v="0"/>
    <n v="160102.51"/>
    <n v="0"/>
    <n v="1661479.14"/>
    <n v="925097.1"/>
    <n v="2678418.35"/>
    <n v="1664.35"/>
    <n v="0.36921758666666665"/>
  </r>
  <r>
    <s v="21375500"/>
    <s v="Información y Comunicación"/>
    <x v="11"/>
    <s v="001"/>
    <x v="0"/>
    <s v=""/>
    <n v="3378919875"/>
    <n v="3378919875"/>
    <n v="3130621580.3299999"/>
    <n v="34850543.420000002"/>
    <n v="277834268.64999998"/>
    <n v="771197.49"/>
    <n v="1495226568.04"/>
    <n v="1462311486.3199999"/>
    <n v="1570237297.4000001"/>
    <n v="1321939002.73"/>
    <n v="0.44251613632596126"/>
  </r>
  <r>
    <s v="21375500"/>
    <s v="Información y Comunicación"/>
    <x v="11"/>
    <s v="001"/>
    <x v="1"/>
    <s v="REMUNERACIONES"/>
    <n v="2549647268"/>
    <n v="2521046138"/>
    <n v="2449062695"/>
    <n v="0"/>
    <n v="176107198"/>
    <n v="0"/>
    <n v="1230004532.9000001"/>
    <n v="1230004532.9000001"/>
    <n v="1114934407.0999999"/>
    <n v="1042950964.1"/>
    <n v="0.48789449520975015"/>
  </r>
  <r>
    <s v="21375500"/>
    <s v="Información y Comunicación"/>
    <x v="11"/>
    <s v="001"/>
    <x v="2"/>
    <s v="REMUNERACIONES BASICAS"/>
    <n v="1106416800"/>
    <n v="1077116800"/>
    <n v="1042358849"/>
    <n v="0"/>
    <n v="0"/>
    <n v="0"/>
    <n v="572635634.73000002"/>
    <n v="572635634.73000002"/>
    <n v="504481165.26999998"/>
    <n v="469723214.26999998"/>
    <n v="0.53163745540873564"/>
  </r>
  <r>
    <s v="21375500"/>
    <s v="Información y Comunicación"/>
    <x v="11"/>
    <s v="001"/>
    <x v="3"/>
    <s v="SUELDOS PARA CARGOS FIJOS"/>
    <n v="1104416800"/>
    <n v="1075116800"/>
    <n v="1040358849"/>
    <n v="0"/>
    <n v="0"/>
    <n v="0"/>
    <n v="572635634.73000002"/>
    <n v="572635634.73000002"/>
    <n v="502481165.26999998"/>
    <n v="467723214.26999998"/>
    <n v="0.53262644089460798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2300000"/>
    <n v="0"/>
    <n v="0"/>
    <n v="0"/>
    <n v="652478"/>
    <n v="652478"/>
    <n v="2247522"/>
    <n v="1647522"/>
    <n v="0.22499241379310345"/>
  </r>
  <r>
    <s v="21375500"/>
    <s v="Información y Comunicación"/>
    <x v="11"/>
    <s v="001"/>
    <x v="6"/>
    <s v="TIEMPO EXTRAORDINARIO"/>
    <n v="1700000"/>
    <n v="2900000"/>
    <n v="2300000"/>
    <n v="0"/>
    <n v="0"/>
    <n v="0"/>
    <n v="652478"/>
    <n v="652478"/>
    <n v="2247522"/>
    <n v="1647522"/>
    <n v="0.22499241379310345"/>
  </r>
  <r>
    <s v="21375500"/>
    <s v="Información y Comunicación"/>
    <x v="11"/>
    <s v="001"/>
    <x v="7"/>
    <s v="INCENTIVOS SALARIALES"/>
    <n v="1049458791"/>
    <n v="1053658791"/>
    <n v="1027134802"/>
    <n v="0"/>
    <n v="0"/>
    <n v="0"/>
    <n v="455554574.17000002"/>
    <n v="455554574.17000002"/>
    <n v="598104216.83000004"/>
    <n v="571580227.83000004"/>
    <n v="0.43235493127490077"/>
  </r>
  <r>
    <s v="21375500"/>
    <s v="Información y Comunicación"/>
    <x v="11"/>
    <s v="001"/>
    <x v="8"/>
    <s v="RETRIBUCION POR AÑOS SERVIDOS"/>
    <n v="376500000"/>
    <n v="376500000"/>
    <n v="364677846"/>
    <n v="0"/>
    <n v="0"/>
    <n v="0"/>
    <n v="152495740.94"/>
    <n v="152495740.94"/>
    <n v="224004259.06"/>
    <n v="212182105.06"/>
    <n v="0.40503516849933596"/>
  </r>
  <r>
    <s v="21375500"/>
    <s v="Información y Comunicación"/>
    <x v="11"/>
    <s v="001"/>
    <x v="9"/>
    <s v="RESTRICCION AL EJERCICIO LIBERAL DE LA PROFESION"/>
    <n v="297701860"/>
    <n v="297701860"/>
    <n v="289892316"/>
    <n v="0"/>
    <n v="0"/>
    <n v="0"/>
    <n v="138970434.5"/>
    <n v="138970434.5"/>
    <n v="158731425.5"/>
    <n v="150921881.5"/>
    <n v="0.46681077000996901"/>
  </r>
  <r>
    <s v="21375500"/>
    <s v="Información y Comunicación"/>
    <x v="11"/>
    <s v="001"/>
    <x v="10"/>
    <s v="DECIMOTERCER MES"/>
    <n v="164328647"/>
    <n v="174028647"/>
    <n v="169178647"/>
    <n v="0"/>
    <n v="0"/>
    <n v="0"/>
    <n v="0"/>
    <n v="0"/>
    <n v="174028647"/>
    <n v="169178647"/>
    <n v="0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5000000"/>
    <n v="62957709"/>
    <n v="0"/>
    <n v="0"/>
    <n v="0"/>
    <n v="32270621.780000001"/>
    <n v="32270621.780000001"/>
    <n v="32729378.219999999"/>
    <n v="30687087.219999999"/>
    <n v="0.49647110430769231"/>
  </r>
  <r>
    <s v="21375500"/>
    <s v="Información y Comunicación"/>
    <x v="11"/>
    <s v="001"/>
    <x v="13"/>
    <s v="CONTRIB. PATRONALES AL DES. Y LA SEGURIDAD SOCIAL"/>
    <n v="194341578"/>
    <n v="192011328"/>
    <n v="187004228"/>
    <n v="0"/>
    <n v="86973769"/>
    <n v="0"/>
    <n v="100030459"/>
    <n v="100030459"/>
    <n v="5007100"/>
    <n v="0"/>
    <n v="0.52096123724533583"/>
  </r>
  <r>
    <s v="21375500"/>
    <s v="Información y Comunicación"/>
    <x v="11"/>
    <s v="001"/>
    <x v="223"/>
    <s v="CCSS CONTRIBUCION PATRONAL SEGURO SALUD (CONTRIBUCION PATRONAL SEGURO DE SALUD, SEGUN LEY NO. 17 DEL 22 DE OCTUBRE DE 1943, LEY"/>
    <n v="184375343"/>
    <n v="182164593"/>
    <n v="177414267"/>
    <n v="0"/>
    <n v="82499690"/>
    <n v="0"/>
    <n v="94914577"/>
    <n v="94914577"/>
    <n v="4750326"/>
    <n v="0"/>
    <n v="0.52103746088571667"/>
  </r>
  <r>
    <s v="21375500"/>
    <s v="Información y Comunicación"/>
    <x v="11"/>
    <s v="001"/>
    <x v="224"/>
    <s v="BANCO POPULAR Y DE DESARROLLO COMUNAL. (BPDC) (SEGUN LEY NO. 4351 DEL 11 DE JULIO DE 1969, LEY ORGANICA DEL B.P.D.C.)."/>
    <n v="9966235"/>
    <n v="9846735"/>
    <n v="9589961"/>
    <n v="0"/>
    <n v="4474079"/>
    <n v="0"/>
    <n v="5115882"/>
    <n v="5115882"/>
    <n v="256774"/>
    <n v="0"/>
    <n v="0.51955109993312509"/>
  </r>
  <r>
    <s v="21375500"/>
    <s v="Información y Comunicación"/>
    <x v="11"/>
    <s v="001"/>
    <x v="16"/>
    <s v="CONTRIB PATRONALES A FOND PENS Y OTROS FOND CAPIT."/>
    <n v="197730099"/>
    <n v="195359219"/>
    <n v="190264816"/>
    <n v="0"/>
    <n v="89133429"/>
    <n v="0"/>
    <n v="101131387"/>
    <n v="101131387"/>
    <n v="5094403"/>
    <n v="0"/>
    <n v="0.51766887438263154"/>
  </r>
  <r>
    <s v="21375500"/>
    <s v="Información y Comunicación"/>
    <x v="11"/>
    <s v="001"/>
    <x v="225"/>
    <s v="CCSS CONTRIBUCION PATRONAL SEGURO PENSIONES (CONTRIBUCION PATRONAL SEGURO DE PENSIONES, SEGUN LEY NO. 17 DEL 22 DE OCTUBRE DE 1943, LEY"/>
    <n v="108033985"/>
    <n v="106738605"/>
    <n v="103955171"/>
    <n v="0"/>
    <n v="48866546"/>
    <n v="0"/>
    <n v="55088625"/>
    <n v="55088625"/>
    <n v="2783434"/>
    <n v="0"/>
    <n v="0.51610778499494159"/>
  </r>
  <r>
    <s v="21375500"/>
    <s v="Información y Comunicación"/>
    <x v="11"/>
    <s v="001"/>
    <x v="226"/>
    <s v="CCSS APORTE PATRONAL REGIMEN PENSIONES (APORTE PATRONAL AL REGIMEN DE PENSIONES, SEGUN LEY DE PROTECCION AL TRABAJADOR NO. 7983 DEL 16"/>
    <n v="59797409"/>
    <n v="59080409"/>
    <n v="57539763"/>
    <n v="0"/>
    <n v="26844576"/>
    <n v="0"/>
    <n v="30695187"/>
    <n v="30695187"/>
    <n v="1540646"/>
    <n v="0"/>
    <n v="0.51954933148820959"/>
  </r>
  <r>
    <s v="21375500"/>
    <s v="Información y Comunicación"/>
    <x v="11"/>
    <s v="001"/>
    <x v="227"/>
    <s v="CCSS APORTE PATRONAL FONDO CAPITALIZACION LABORAL (APORTE PATRONAL AL FONDO DE CAPITALIZACION LABORAL, SEGUN LEY DE PROTECCION AL TRABAJADOR"/>
    <n v="29898705"/>
    <n v="29540205"/>
    <n v="28769882"/>
    <n v="0"/>
    <n v="13422307"/>
    <n v="0"/>
    <n v="15347575"/>
    <n v="15347575"/>
    <n v="770323"/>
    <n v="0"/>
    <n v="0.5195486964291548"/>
  </r>
  <r>
    <s v="21375500"/>
    <s v="Información y Comunicación"/>
    <x v="11"/>
    <s v="001"/>
    <x v="21"/>
    <s v="SERVICIOS"/>
    <n v="401430000"/>
    <n v="401430000"/>
    <n v="305286966.72000003"/>
    <n v="7067630.9100000001"/>
    <n v="67791316.879999995"/>
    <n v="142800"/>
    <n v="166078694.40000001"/>
    <n v="147273246.11000001"/>
    <n v="160349557.81"/>
    <n v="64206524.530000001"/>
    <n v="0.41371769523951873"/>
  </r>
  <r>
    <s v="21375500"/>
    <s v="Información y Comunicación"/>
    <x v="11"/>
    <s v="001"/>
    <x v="26"/>
    <s v="SERVICIOS BASICOS"/>
    <n v="118855000"/>
    <n v="118855000"/>
    <n v="92752910.010000005"/>
    <n v="0"/>
    <n v="31167226.66"/>
    <n v="0"/>
    <n v="56628011.590000004"/>
    <n v="55989795.920000002"/>
    <n v="31059761.75"/>
    <n v="4957671.76"/>
    <n v="0.47644618728703042"/>
  </r>
  <r>
    <s v="21375500"/>
    <s v="Información y Comunicación"/>
    <x v="11"/>
    <s v="001"/>
    <x v="27"/>
    <s v="SERVICIO DE AGUA Y ALCANTARILLADO"/>
    <n v="26400000"/>
    <n v="26400000"/>
    <n v="20650000"/>
    <n v="0"/>
    <n v="4106643.97"/>
    <n v="0"/>
    <n v="16543356.029999999"/>
    <n v="16543356.029999999"/>
    <n v="5750000"/>
    <n v="0"/>
    <n v="0.62664227386363636"/>
  </r>
  <r>
    <s v="21375500"/>
    <s v="Información y Comunicación"/>
    <x v="11"/>
    <s v="001"/>
    <x v="28"/>
    <s v="SERVICIO DE ENERGIA ELECTRICA"/>
    <n v="46200000"/>
    <n v="46200000"/>
    <n v="37578326.670000002"/>
    <n v="0"/>
    <n v="10101781.82"/>
    <n v="0"/>
    <n v="24378218.18"/>
    <n v="23740002.510000002"/>
    <n v="11720000"/>
    <n v="3098326.67"/>
    <n v="0.52766706017316012"/>
  </r>
  <r>
    <s v="21375500"/>
    <s v="Información y Comunicación"/>
    <x v="11"/>
    <s v="001"/>
    <x v="29"/>
    <s v="SERVICIO DE CORREO"/>
    <n v="55000"/>
    <n v="55000"/>
    <n v="41250"/>
    <n v="0"/>
    <n v="30000"/>
    <n v="0"/>
    <n v="0"/>
    <n v="0"/>
    <n v="25000"/>
    <n v="11250"/>
    <n v="0"/>
  </r>
  <r>
    <s v="21375500"/>
    <s v="Información y Comunicación"/>
    <x v="11"/>
    <s v="001"/>
    <x v="30"/>
    <s v="SERVICIO DE TELECOMUNICACIONES"/>
    <n v="42240000"/>
    <n v="42240000"/>
    <n v="31513333.34"/>
    <n v="0"/>
    <n v="16151890.720000001"/>
    <n v="0"/>
    <n v="14373347.529999999"/>
    <n v="14373347.529999999"/>
    <n v="11714761.75"/>
    <n v="988095.09"/>
    <n v="0.34027811387310603"/>
  </r>
  <r>
    <s v="21375500"/>
    <s v="Información y Comunicación"/>
    <x v="11"/>
    <s v="001"/>
    <x v="31"/>
    <s v="OTROS SERVICIOS BASICOS"/>
    <n v="3960000"/>
    <n v="3960000"/>
    <n v="2970000"/>
    <n v="0"/>
    <n v="776910.15"/>
    <n v="0"/>
    <n v="1333089.8500000001"/>
    <n v="1333089.8500000001"/>
    <n v="1850000"/>
    <n v="860000"/>
    <n v="0.33663885101010105"/>
  </r>
  <r>
    <s v="21375500"/>
    <s v="Información y Comunicación"/>
    <x v="11"/>
    <s v="001"/>
    <x v="32"/>
    <s v="SERVICIOS COMERCIALES Y FINANCIEROS"/>
    <n v="9000000"/>
    <n v="9000000"/>
    <n v="5633333.3399999999"/>
    <n v="186000"/>
    <n v="972592.14"/>
    <n v="0"/>
    <n v="857902.78"/>
    <n v="857902.78"/>
    <n v="6983505.0800000001"/>
    <n v="3616838.42"/>
    <n v="9.5322531111111108E-2"/>
  </r>
  <r>
    <s v="21375500"/>
    <s v="Información y Comunicación"/>
    <x v="11"/>
    <s v="001"/>
    <x v="33"/>
    <s v="INFORMACION"/>
    <n v="500000"/>
    <n v="500000"/>
    <n v="408333.34"/>
    <n v="0"/>
    <n v="0"/>
    <n v="0"/>
    <n v="132243.9"/>
    <n v="132243.9"/>
    <n v="367756.1"/>
    <n v="276089.44"/>
    <n v="0.2644878"/>
  </r>
  <r>
    <s v="21375500"/>
    <s v="Información y Comunicación"/>
    <x v="11"/>
    <s v="001"/>
    <x v="34"/>
    <s v="IMPRESION, ENCUADERNACION Y OTROS"/>
    <n v="7500000"/>
    <n v="7500000"/>
    <n v="4225000"/>
    <n v="186000"/>
    <n v="0"/>
    <n v="0"/>
    <n v="725658.88"/>
    <n v="725658.88"/>
    <n v="6588341.1200000001"/>
    <n v="3313341.12"/>
    <n v="9.6754517333333331E-2"/>
  </r>
  <r>
    <s v="21375500"/>
    <s v="Información y Comunicación"/>
    <x v="11"/>
    <s v="001"/>
    <x v="36"/>
    <s v="SERVICIOS DE TECNOLOGIAS DE INFORMACION"/>
    <n v="1000000"/>
    <n v="1000000"/>
    <n v="1000000"/>
    <n v="0"/>
    <n v="972592.14"/>
    <n v="0"/>
    <n v="0"/>
    <n v="0"/>
    <n v="27407.86"/>
    <n v="27407.86"/>
    <n v="0"/>
  </r>
  <r>
    <s v="21375500"/>
    <s v="Información y Comunicación"/>
    <x v="11"/>
    <s v="001"/>
    <x v="37"/>
    <s v="SERVICIOS DE GESTION Y APOYO"/>
    <n v="228500000"/>
    <n v="226500000"/>
    <n v="178617620.00999999"/>
    <n v="6020570.9100000001"/>
    <n v="29641342.43"/>
    <n v="0"/>
    <n v="97944812.049999997"/>
    <n v="82399492.739999995"/>
    <n v="92893274.609999999"/>
    <n v="45010894.619999997"/>
    <n v="0.43242742626931568"/>
  </r>
  <r>
    <s v="21375500"/>
    <s v="Información y Comunicación"/>
    <x v="11"/>
    <s v="001"/>
    <x v="39"/>
    <s v="SERVICIOS INFORMATICOS"/>
    <n v="20000000"/>
    <n v="20000000"/>
    <n v="20000000"/>
    <n v="0"/>
    <n v="19859749.989999998"/>
    <n v="0"/>
    <n v="0"/>
    <n v="0"/>
    <n v="140250.01"/>
    <n v="140250.01"/>
    <n v="0"/>
  </r>
  <r>
    <s v="21375500"/>
    <s v="Información y Comunicación"/>
    <x v="11"/>
    <s v="001"/>
    <x v="40"/>
    <s v="SERVICIOS GENERALES"/>
    <n v="175000000"/>
    <n v="173000000"/>
    <n v="130930463.34"/>
    <n v="6020570.9100000001"/>
    <n v="1391104.84"/>
    <n v="0"/>
    <n v="82251241.109999999"/>
    <n v="68959095.450000003"/>
    <n v="83337083.140000001"/>
    <n v="41267546.479999997"/>
    <n v="0.47544070005780348"/>
  </r>
  <r>
    <s v="21375500"/>
    <s v="Información y Comunicación"/>
    <x v="11"/>
    <s v="001"/>
    <x v="41"/>
    <s v="OTROS SERVICIOS DE GESTION Y APOYO"/>
    <n v="33500000"/>
    <n v="33500000"/>
    <n v="27687156.670000002"/>
    <n v="0"/>
    <n v="8390487.5999999996"/>
    <n v="0"/>
    <n v="15693570.939999999"/>
    <n v="13440397.289999999"/>
    <n v="9415941.4600000009"/>
    <n v="3603098.13"/>
    <n v="0.46846480417910447"/>
  </r>
  <r>
    <s v="21375500"/>
    <s v="Información y Comunicación"/>
    <x v="11"/>
    <s v="001"/>
    <x v="42"/>
    <s v="GASTOS DE VIAJE Y DE TRANSPORTE"/>
    <n v="5800000"/>
    <n v="7800000"/>
    <n v="4350000"/>
    <n v="0"/>
    <n v="1654001.38"/>
    <n v="0"/>
    <n v="1571698.62"/>
    <n v="1571698.62"/>
    <n v="4574300"/>
    <n v="1124300"/>
    <n v="0.2014998230769231"/>
  </r>
  <r>
    <s v="21375500"/>
    <s v="Información y Comunicación"/>
    <x v="11"/>
    <s v="001"/>
    <x v="43"/>
    <s v="TRANSPORTE DENTRO DEL PAIS"/>
    <n v="300000"/>
    <n v="300000"/>
    <n v="235000"/>
    <n v="0"/>
    <n v="122401.38"/>
    <n v="0"/>
    <n v="112598.62"/>
    <n v="112598.62"/>
    <n v="65000"/>
    <n v="0"/>
    <n v="0.37532873333333333"/>
  </r>
  <r>
    <s v="21375500"/>
    <s v="Información y Comunicación"/>
    <x v="11"/>
    <s v="001"/>
    <x v="44"/>
    <s v="VIATICOS DENTRO DEL PAIS"/>
    <n v="5500000"/>
    <n v="7500000"/>
    <n v="4115000"/>
    <n v="0"/>
    <n v="1531600"/>
    <n v="0"/>
    <n v="1459100"/>
    <n v="1459100"/>
    <n v="4509300"/>
    <n v="1124300"/>
    <n v="0.19454666666666667"/>
  </r>
  <r>
    <s v="21375500"/>
    <s v="Información y Comunicación"/>
    <x v="11"/>
    <s v="001"/>
    <x v="45"/>
    <s v="SEGUROS, REASEGUROS Y OTRAS OBLIGACIONES"/>
    <n v="7000000"/>
    <n v="7000000"/>
    <n v="5183333.34"/>
    <n v="0"/>
    <n v="67691.039999999994"/>
    <n v="0"/>
    <n v="3832308.96"/>
    <n v="1933263"/>
    <n v="3100000"/>
    <n v="1283333.3400000001"/>
    <n v="0.5474727085714286"/>
  </r>
  <r>
    <s v="21375500"/>
    <s v="Información y Comunicación"/>
    <x v="11"/>
    <s v="001"/>
    <x v="46"/>
    <s v="SEGUROS"/>
    <n v="7000000"/>
    <n v="7000000"/>
    <n v="5183333.34"/>
    <n v="0"/>
    <n v="67691.039999999994"/>
    <n v="0"/>
    <n v="3832308.96"/>
    <n v="1933263"/>
    <n v="3100000"/>
    <n v="1283333.3400000001"/>
    <n v="0.5474727085714286"/>
  </r>
  <r>
    <s v="21375500"/>
    <s v="Información y Comunicación"/>
    <x v="11"/>
    <s v="001"/>
    <x v="47"/>
    <s v="CAPACITACION Y PROTOCOLO"/>
    <n v="300000"/>
    <n v="300000"/>
    <n v="225000"/>
    <n v="0"/>
    <n v="0"/>
    <n v="142800"/>
    <n v="0"/>
    <n v="0"/>
    <n v="157200"/>
    <n v="82200"/>
    <n v="0"/>
  </r>
  <r>
    <s v="21375500"/>
    <s v="Información y Comunicación"/>
    <x v="11"/>
    <s v="001"/>
    <x v="48"/>
    <s v="ACTIVIDADES DE CAPACITACION"/>
    <n v="300000"/>
    <n v="300000"/>
    <n v="225000"/>
    <n v="0"/>
    <n v="0"/>
    <n v="142800"/>
    <n v="0"/>
    <n v="0"/>
    <n v="157200"/>
    <n v="82200"/>
    <n v="0"/>
  </r>
  <r>
    <s v="21375500"/>
    <s v="Información y Comunicación"/>
    <x v="11"/>
    <s v="001"/>
    <x v="51"/>
    <s v="MANTENIMIENTO Y REPARACION"/>
    <n v="30925000"/>
    <n v="30925000"/>
    <n v="17699303.68"/>
    <n v="861060"/>
    <n v="4288463.2300000004"/>
    <n v="0"/>
    <n v="5067561.4000000004"/>
    <n v="4344694.05"/>
    <n v="20707915.370000001"/>
    <n v="7482219.0499999998"/>
    <n v="0.16386617299919159"/>
  </r>
  <r>
    <s v="21375500"/>
    <s v="Información y Comunicación"/>
    <x v="11"/>
    <s v="001"/>
    <x v="52"/>
    <s v="MANTENIMIENTO DE EDIFICIOS, LOCALES Y TERRENOS"/>
    <n v="6000000"/>
    <n v="6000000"/>
    <n v="5066666.67"/>
    <n v="0"/>
    <n v="2516735"/>
    <n v="0"/>
    <n v="1580587.5"/>
    <n v="1286222.5"/>
    <n v="1902677.5"/>
    <n v="969344.17"/>
    <n v="0.26343125000000001"/>
  </r>
  <r>
    <s v="21375500"/>
    <s v="Información y Comunicación"/>
    <x v="11"/>
    <s v="001"/>
    <x v="54"/>
    <s v="MANT. Y REPARACION DE MAQUINARIA Y EQUIPO DE PROD."/>
    <n v="2500000"/>
    <n v="2500000"/>
    <n v="2500000"/>
    <n v="0"/>
    <n v="757187.57"/>
    <n v="0"/>
    <n v="1511552.94"/>
    <n v="1511552.94"/>
    <n v="231259.49"/>
    <n v="231259.49"/>
    <n v="0.60462117599999998"/>
  </r>
  <r>
    <s v="21375500"/>
    <s v="Información y Comunicación"/>
    <x v="11"/>
    <s v="001"/>
    <x v="55"/>
    <s v="MANT. Y REPARACION DE EQUIPO DE TRANSPORTE"/>
    <n v="2825000"/>
    <n v="2825000"/>
    <n v="2118750"/>
    <n v="0"/>
    <n v="112909.59"/>
    <n v="0"/>
    <n v="591417.35"/>
    <n v="162915"/>
    <n v="2120673.06"/>
    <n v="1414423.06"/>
    <n v="0.20935127433628317"/>
  </r>
  <r>
    <s v="21375500"/>
    <s v="Información y Comunicación"/>
    <x v="11"/>
    <s v="001"/>
    <x v="56"/>
    <s v="MANT. Y REPARACION DE EQUIPO DE COMUNICAC."/>
    <n v="100000"/>
    <n v="100000"/>
    <n v="75000"/>
    <n v="0"/>
    <n v="0"/>
    <n v="0"/>
    <n v="0"/>
    <n v="0"/>
    <n v="100000"/>
    <n v="75000"/>
    <n v="0"/>
  </r>
  <r>
    <s v="21375500"/>
    <s v="Información y Comunicación"/>
    <x v="11"/>
    <s v="001"/>
    <x v="57"/>
    <s v="MANT. Y REPARACION DE EQUIPO Y MOBILIARIO DE OFIC."/>
    <n v="3000000"/>
    <n v="3000000"/>
    <n v="2250000"/>
    <n v="0"/>
    <n v="344202.07"/>
    <n v="0"/>
    <n v="151550.46"/>
    <n v="151550.46"/>
    <n v="2504247.4700000002"/>
    <n v="1754247.47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4503053.67"/>
    <n v="861060"/>
    <n v="0"/>
    <n v="0"/>
    <n v="1232453.1499999999"/>
    <n v="1232453.1499999999"/>
    <n v="12906486.85"/>
    <n v="2409540.52"/>
    <n v="8.2163543333333325E-2"/>
  </r>
  <r>
    <s v="21375500"/>
    <s v="Información y Comunicación"/>
    <x v="11"/>
    <s v="001"/>
    <x v="59"/>
    <s v="MANTENIMIENTO Y REPARACION DE OTROS EQUIPOS"/>
    <n v="1500000"/>
    <n v="1500000"/>
    <n v="1185833.3400000001"/>
    <n v="0"/>
    <n v="557429"/>
    <n v="0"/>
    <n v="0"/>
    <n v="0"/>
    <n v="942571"/>
    <n v="628404.34"/>
    <n v="0"/>
  </r>
  <r>
    <s v="21375500"/>
    <s v="Información y Comunicación"/>
    <x v="11"/>
    <s v="001"/>
    <x v="60"/>
    <s v="IMPUESTOS"/>
    <n v="250000"/>
    <n v="250000"/>
    <n v="225466.34"/>
    <n v="0"/>
    <n v="0"/>
    <n v="0"/>
    <n v="176399"/>
    <n v="176399"/>
    <n v="73601"/>
    <n v="49067.34"/>
    <n v="0.705596"/>
  </r>
  <r>
    <s v="21375500"/>
    <s v="Información y Comunicación"/>
    <x v="11"/>
    <s v="001"/>
    <x v="62"/>
    <s v="OTROS IMPUESTOS"/>
    <n v="250000"/>
    <n v="250000"/>
    <n v="225466.34"/>
    <n v="0"/>
    <n v="0"/>
    <n v="0"/>
    <n v="176399"/>
    <n v="176399"/>
    <n v="73601"/>
    <n v="49067.34"/>
    <n v="0.705596"/>
  </r>
  <r>
    <s v="21375500"/>
    <s v="Información y Comunicación"/>
    <x v="11"/>
    <s v="001"/>
    <x v="63"/>
    <s v="SERVICIOS DIVERSOS"/>
    <n v="800000"/>
    <n v="800000"/>
    <n v="600000"/>
    <n v="0"/>
    <n v="0"/>
    <n v="0"/>
    <n v="0"/>
    <n v="0"/>
    <n v="800000"/>
    <n v="600000"/>
    <n v="0"/>
  </r>
  <r>
    <s v="21375500"/>
    <s v="Información y Comunicación"/>
    <x v="11"/>
    <s v="001"/>
    <x v="137"/>
    <s v="INTERESES MORATORIOS Y MULTAS"/>
    <n v="100000"/>
    <n v="100000"/>
    <n v="75000"/>
    <n v="0"/>
    <n v="0"/>
    <n v="0"/>
    <n v="0"/>
    <n v="0"/>
    <n v="100000"/>
    <n v="75000"/>
    <n v="0"/>
  </r>
  <r>
    <s v="21375500"/>
    <s v="Información y Comunicación"/>
    <x v="11"/>
    <s v="001"/>
    <x v="64"/>
    <s v="DEDUCIBLES"/>
    <n v="600000"/>
    <n v="600000"/>
    <n v="450000"/>
    <n v="0"/>
    <n v="0"/>
    <n v="0"/>
    <n v="0"/>
    <n v="0"/>
    <n v="600000"/>
    <n v="450000"/>
    <n v="0"/>
  </r>
  <r>
    <s v="21375500"/>
    <s v="Información y Comunicación"/>
    <x v="11"/>
    <s v="001"/>
    <x v="65"/>
    <s v="OTROS SERVICIOS NO ESPECIFICADOS"/>
    <n v="100000"/>
    <n v="100000"/>
    <n v="75000"/>
    <n v="0"/>
    <n v="0"/>
    <n v="0"/>
    <n v="0"/>
    <n v="0"/>
    <n v="100000"/>
    <n v="75000"/>
    <n v="0"/>
  </r>
  <r>
    <s v="21375500"/>
    <s v="Información y Comunicación"/>
    <x v="11"/>
    <s v="001"/>
    <x v="66"/>
    <s v="MATERIALES Y SUMINISTROS"/>
    <n v="50635279"/>
    <n v="50635279"/>
    <n v="36225292.600000001"/>
    <n v="744950"/>
    <n v="644610.32999999996"/>
    <n v="109327.5"/>
    <n v="14891393.76"/>
    <n v="11300636.9"/>
    <n v="34244997.409999996"/>
    <n v="19835011.010000002"/>
    <n v="0.29409127497845916"/>
  </r>
  <r>
    <s v="21375500"/>
    <s v="Información y Comunicación"/>
    <x v="11"/>
    <s v="001"/>
    <x v="67"/>
    <s v="PRODUCTOS QUIMICOS Y CONEXOS"/>
    <n v="8550000"/>
    <n v="8550000"/>
    <n v="5995833.3399999999"/>
    <n v="300000"/>
    <n v="369716"/>
    <n v="0"/>
    <n v="1529981.58"/>
    <n v="1529981.58"/>
    <n v="6350302.4199999999"/>
    <n v="3796135.76"/>
    <n v="0.17894521403508773"/>
  </r>
  <r>
    <s v="21375500"/>
    <s v="Información y Comunicación"/>
    <x v="11"/>
    <s v="001"/>
    <x v="68"/>
    <s v="COMBUSTIBLES Y LUBRICANTES"/>
    <n v="3500000"/>
    <n v="3500000"/>
    <n v="2625000"/>
    <n v="300000"/>
    <n v="369716"/>
    <n v="0"/>
    <n v="680284"/>
    <n v="680284"/>
    <n v="2150000"/>
    <n v="1275000"/>
    <n v="0.19436685714285715"/>
  </r>
  <r>
    <s v="21375500"/>
    <s v="Información y Comunicación"/>
    <x v="11"/>
    <s v="001"/>
    <x v="70"/>
    <s v="TINTAS, PINTURAS Y DILUYENTES"/>
    <n v="5000000"/>
    <n v="5000000"/>
    <n v="3333333.34"/>
    <n v="0"/>
    <n v="0"/>
    <n v="0"/>
    <n v="849697.58"/>
    <n v="849697.58"/>
    <n v="4150302.42"/>
    <n v="2483635.7599999998"/>
    <n v="0.16993951599999998"/>
  </r>
  <r>
    <s v="21375500"/>
    <s v="Información y Comunicación"/>
    <x v="11"/>
    <s v="001"/>
    <x v="71"/>
    <s v="OTROS PRODUCTOS QUIMICOS Y CONEXOS"/>
    <n v="50000"/>
    <n v="50000"/>
    <n v="37500"/>
    <n v="0"/>
    <n v="0"/>
    <n v="0"/>
    <n v="0"/>
    <n v="0"/>
    <n v="50000"/>
    <n v="37500"/>
    <n v="0"/>
  </r>
  <r>
    <s v="21375500"/>
    <s v="Información y Comunicación"/>
    <x v="11"/>
    <s v="001"/>
    <x v="75"/>
    <s v="MATERIALES Y PROD DE USO EN LA CONSTRUC Y MANT."/>
    <n v="4300000"/>
    <n v="4300000"/>
    <n v="3550000"/>
    <n v="0"/>
    <n v="37503.730000000003"/>
    <n v="0"/>
    <n v="125595.19"/>
    <n v="125595.19"/>
    <n v="4136901.08"/>
    <n v="3386901.08"/>
    <n v="2.9208183720930234E-2"/>
  </r>
  <r>
    <s v="21375500"/>
    <s v="Información y Comunicación"/>
    <x v="11"/>
    <s v="001"/>
    <x v="76"/>
    <s v="MATERIALES Y PRODUCTOS METALICOS"/>
    <n v="500000"/>
    <n v="500000"/>
    <n v="500000"/>
    <n v="0"/>
    <n v="0"/>
    <n v="0"/>
    <n v="0"/>
    <n v="0"/>
    <n v="500000"/>
    <n v="500000"/>
    <n v="0"/>
  </r>
  <r>
    <s v="21375500"/>
    <s v="Información y Comunicación"/>
    <x v="11"/>
    <s v="001"/>
    <x v="78"/>
    <s v="MADERA Y SUS DERIVADOS"/>
    <n v="300000"/>
    <n v="300000"/>
    <n v="300000"/>
    <n v="0"/>
    <n v="0"/>
    <n v="0"/>
    <n v="0"/>
    <n v="0"/>
    <n v="300000"/>
    <n v="300000"/>
    <n v="0"/>
  </r>
  <r>
    <s v="21375500"/>
    <s v="Información y Comunicación"/>
    <x v="11"/>
    <s v="001"/>
    <x v="79"/>
    <s v="MAT. Y PROD. ELECTRICOS, TELEFONICOS Y DE COMPUTO"/>
    <n v="2000000"/>
    <n v="2000000"/>
    <n v="1500000"/>
    <n v="0"/>
    <n v="37503.72"/>
    <n v="0"/>
    <n v="55672.14"/>
    <n v="55672.14"/>
    <n v="1906824.14"/>
    <n v="1406824.14"/>
    <n v="2.7836070000000001E-2"/>
  </r>
  <r>
    <s v="21375500"/>
    <s v="Información y Comunicación"/>
    <x v="11"/>
    <s v="001"/>
    <x v="80"/>
    <s v="MATERIALES Y PRODUCTOS DE PLASTICO"/>
    <n v="1000000"/>
    <n v="1000000"/>
    <n v="750000"/>
    <n v="0"/>
    <n v="0"/>
    <n v="0"/>
    <n v="0"/>
    <n v="0"/>
    <n v="1000000"/>
    <n v="750000"/>
    <n v="0"/>
  </r>
  <r>
    <s v="21375500"/>
    <s v="Información y Comunicación"/>
    <x v="11"/>
    <s v="001"/>
    <x v="81"/>
    <s v="OTROS MAT. Y PROD.DE USO EN LA CONSTRU. Y MANTENIM"/>
    <n v="500000"/>
    <n v="500000"/>
    <n v="500000"/>
    <n v="0"/>
    <n v="0.01"/>
    <n v="0"/>
    <n v="69923.05"/>
    <n v="69923.05"/>
    <n v="430076.94"/>
    <n v="430076.94"/>
    <n v="0.1398461"/>
  </r>
  <r>
    <s v="21375500"/>
    <s v="Información y Comunicación"/>
    <x v="11"/>
    <s v="001"/>
    <x v="82"/>
    <s v="HERRAMIENTAS, REPUESTOS Y ACCESORIOS"/>
    <n v="3300000"/>
    <n v="3300000"/>
    <n v="2300000"/>
    <n v="0"/>
    <n v="0"/>
    <n v="0"/>
    <n v="4830.22"/>
    <n v="4830.22"/>
    <n v="3295169.78"/>
    <n v="2295169.7799999998"/>
    <n v="1.4637030303030303E-3"/>
  </r>
  <r>
    <s v="21375500"/>
    <s v="Información y Comunicación"/>
    <x v="11"/>
    <s v="001"/>
    <x v="83"/>
    <s v="HERRAMIENTAS E INSTRUMENTOS"/>
    <n v="300000"/>
    <n v="300000"/>
    <n v="300000"/>
    <n v="0"/>
    <n v="0"/>
    <n v="0"/>
    <n v="4830.22"/>
    <n v="4830.22"/>
    <n v="295169.78000000003"/>
    <n v="295169.78000000003"/>
    <n v="1.6100733333333336E-2"/>
  </r>
  <r>
    <s v="21375500"/>
    <s v="Información y Comunicación"/>
    <x v="11"/>
    <s v="001"/>
    <x v="84"/>
    <s v="REPUESTOS Y ACCESORIOS"/>
    <n v="3000000"/>
    <n v="3000000"/>
    <n v="2000000"/>
    <n v="0"/>
    <n v="0"/>
    <n v="0"/>
    <n v="0"/>
    <n v="0"/>
    <n v="3000000"/>
    <n v="2000000"/>
    <n v="0"/>
  </r>
  <r>
    <s v="21375500"/>
    <s v="Información y Comunicación"/>
    <x v="11"/>
    <s v="001"/>
    <x v="85"/>
    <s v="UTILES, MATERIALES Y SUMINISTROS DIVERSOS"/>
    <n v="34485279"/>
    <n v="34485279"/>
    <n v="24379459.260000002"/>
    <n v="444950"/>
    <n v="237390.6"/>
    <n v="109327.5"/>
    <n v="13230986.77"/>
    <n v="9640229.9100000001"/>
    <n v="20462624.129999999"/>
    <n v="10356804.390000001"/>
    <n v="0.38367057346411493"/>
  </r>
  <r>
    <s v="21375500"/>
    <s v="Información y Comunicación"/>
    <x v="11"/>
    <s v="001"/>
    <x v="86"/>
    <s v="UTILES Y MATERIALES DE OFICINA Y COMPUTO"/>
    <n v="500000"/>
    <n v="500000"/>
    <n v="500000"/>
    <n v="0"/>
    <n v="0.01"/>
    <n v="0"/>
    <n v="221779.5"/>
    <n v="82521.64"/>
    <n v="278220.49"/>
    <n v="278220.49"/>
    <n v="0.44355899999999998"/>
  </r>
  <r>
    <s v="21375500"/>
    <s v="Información y Comunicación"/>
    <x v="11"/>
    <s v="001"/>
    <x v="87"/>
    <s v="UTILES Y MATERIALES MEDICO, HOSPITALARIO Y DE INV."/>
    <n v="500000"/>
    <n v="500000"/>
    <n v="500000"/>
    <n v="0"/>
    <n v="0"/>
    <n v="109327.5"/>
    <n v="304388"/>
    <n v="0"/>
    <n v="86284.5"/>
    <n v="86284.5"/>
    <n v="0.60877599999999998"/>
  </r>
  <r>
    <s v="21375500"/>
    <s v="Información y Comunicación"/>
    <x v="11"/>
    <s v="001"/>
    <x v="88"/>
    <s v="PRODUCTOS DE PAPEL, CARTON E IMPRESOS"/>
    <n v="16965279"/>
    <n v="16965279"/>
    <n v="11090625.92"/>
    <n v="444950"/>
    <n v="29522.61"/>
    <n v="0"/>
    <n v="4650199.0199999996"/>
    <n v="4650199.0199999996"/>
    <n v="11840607.369999999"/>
    <n v="5965954.29"/>
    <n v="0.27410094581998912"/>
  </r>
  <r>
    <s v="21375500"/>
    <s v="Información y Comunicación"/>
    <x v="11"/>
    <s v="001"/>
    <x v="89"/>
    <s v="TEXTILES Y VESTUARIO"/>
    <n v="1000000"/>
    <n v="1000000"/>
    <n v="1000000"/>
    <n v="0"/>
    <n v="0"/>
    <n v="0"/>
    <n v="314351.19"/>
    <n v="314351.19"/>
    <n v="685648.81"/>
    <n v="685648.81"/>
    <n v="0.31435119"/>
  </r>
  <r>
    <s v="21375500"/>
    <s v="Información y Comunicación"/>
    <x v="11"/>
    <s v="001"/>
    <x v="90"/>
    <s v="UTILES Y MATERIALES DE LIMPIEZA"/>
    <n v="15000000"/>
    <n v="15000000"/>
    <n v="10773833.34"/>
    <n v="0"/>
    <n v="207867.98"/>
    <n v="0"/>
    <n v="7258866.46"/>
    <n v="4535279.46"/>
    <n v="7533265.5599999996"/>
    <n v="3307098.9"/>
    <n v="0.48392443066666668"/>
  </r>
  <r>
    <s v="21375500"/>
    <s v="Información y Comunicación"/>
    <x v="11"/>
    <s v="001"/>
    <x v="91"/>
    <s v="UTILES Y MATERIALES DE RESGUARDO Y SEGURIDAD"/>
    <n v="500000"/>
    <n v="500000"/>
    <n v="500000"/>
    <n v="0"/>
    <n v="0"/>
    <n v="0"/>
    <n v="481402.6"/>
    <n v="57878.6"/>
    <n v="18597.400000000001"/>
    <n v="18597.400000000001"/>
    <n v="0.96280519999999992"/>
  </r>
  <r>
    <s v="21375500"/>
    <s v="Información y Comunicación"/>
    <x v="11"/>
    <s v="001"/>
    <x v="93"/>
    <s v="OTROS UTILES, MATERIALES Y SUMINISTROS DIVERSOS"/>
    <n v="20000"/>
    <n v="20000"/>
    <n v="15000"/>
    <n v="0"/>
    <n v="0"/>
    <n v="0"/>
    <n v="0"/>
    <n v="0"/>
    <n v="20000"/>
    <n v="15000"/>
    <n v="0"/>
  </r>
  <r>
    <s v="21375500"/>
    <s v="Información y Comunicación"/>
    <x v="11"/>
    <s v="001"/>
    <x v="94"/>
    <s v="TRANSFERENCIAS CORRIENTES"/>
    <n v="174207328"/>
    <n v="202808458"/>
    <n v="146015376.00999999"/>
    <n v="0"/>
    <n v="25224089.539999999"/>
    <n v="0"/>
    <n v="66393438.460000001"/>
    <n v="62920549.43"/>
    <n v="111190930"/>
    <n v="54397848.009999998"/>
    <n v="0.327370165498719"/>
  </r>
  <r>
    <s v="21375500"/>
    <s v="Información y Comunicación"/>
    <x v="11"/>
    <s v="001"/>
    <x v="95"/>
    <s v="TRANSFERENCIAS CORRIENTES AL SECTOR PUBLICO"/>
    <n v="36277096"/>
    <n v="35842116"/>
    <n v="34907457"/>
    <n v="0"/>
    <n v="16700178.029999999"/>
    <n v="0"/>
    <n v="18207278.969999999"/>
    <n v="18207278.969999999"/>
    <n v="934659"/>
    <n v="0"/>
    <n v="0.50798560470034748"/>
  </r>
  <r>
    <s v="21375500"/>
    <s v="Información y Comunicación"/>
    <x v="11"/>
    <s v="001"/>
    <x v="228"/>
    <s v="CCSS CONTRIBUCION ESTATAL SEGURO PENSIONES (CONTRIBUCION ESTATAL AL SEGURO DE PENSIONES, SEGUN LEY NO. 17 DEL 22 DE OCTUBRE DE 1943, LEY"/>
    <n v="31293978"/>
    <n v="30918748"/>
    <n v="30112476"/>
    <n v="0"/>
    <n v="14463124.439999999"/>
    <n v="0"/>
    <n v="15649351.560000001"/>
    <n v="15649351.560000001"/>
    <n v="806272"/>
    <n v="0"/>
    <n v="0.50614441309201785"/>
  </r>
  <r>
    <s v="21375500"/>
    <s v="Información y Comunicación"/>
    <x v="11"/>
    <s v="001"/>
    <x v="229"/>
    <s v="CCSS CONTRIBUCION ESTATAL SEGURO SALUD (CONTRIBUCION ESTATAL AL SEGURO DE SALUD, SEGUN LEY NO. 17 DEL 22 DE OCTUBRE DE 1943, LEY"/>
    <n v="4983118"/>
    <n v="4923368"/>
    <n v="4794981"/>
    <n v="0"/>
    <n v="2237053.59"/>
    <n v="0"/>
    <n v="2557927.41"/>
    <n v="2557927.41"/>
    <n v="128387"/>
    <n v="0"/>
    <n v="0.51954828686378918"/>
  </r>
  <r>
    <s v="21375500"/>
    <s v="Información y Comunicación"/>
    <x v="11"/>
    <s v="001"/>
    <x v="102"/>
    <s v="PRESTACIONES"/>
    <n v="85000000"/>
    <n v="114036110"/>
    <n v="74378888.340000004"/>
    <n v="0"/>
    <n v="4413552.16"/>
    <n v="0"/>
    <n v="33014702.84"/>
    <n v="29541813.809999999"/>
    <n v="76607855"/>
    <n v="36950633.340000004"/>
    <n v="0.2895109526271985"/>
  </r>
  <r>
    <s v="21375500"/>
    <s v="Información y Comunicación"/>
    <x v="11"/>
    <s v="001"/>
    <x v="103"/>
    <s v="PRESTACIONES LEGALES"/>
    <n v="70000000"/>
    <n v="99036110"/>
    <n v="62445555"/>
    <n v="0"/>
    <n v="4413552.16"/>
    <n v="0"/>
    <n v="26586447.84"/>
    <n v="23113558.809999999"/>
    <n v="68036110"/>
    <n v="31445555"/>
    <n v="0.26845206097048846"/>
  </r>
  <r>
    <s v="21375500"/>
    <s v="Información y Comunicación"/>
    <x v="11"/>
    <s v="001"/>
    <x v="104"/>
    <s v="OTRAS PRESTACIONES"/>
    <n v="15000000"/>
    <n v="15000000"/>
    <n v="11933333.34"/>
    <n v="0"/>
    <n v="0"/>
    <n v="0"/>
    <n v="6428255"/>
    <n v="6428255"/>
    <n v="8571745"/>
    <n v="5505078.3399999999"/>
    <n v="0.42855033333333331"/>
  </r>
  <r>
    <s v="21375500"/>
    <s v="Información y Comunicación"/>
    <x v="11"/>
    <s v="001"/>
    <x v="109"/>
    <s v="OTRAS TRANSFERENCIAS CORRIENTES AL SECTOR PRIVADO"/>
    <n v="30585840"/>
    <n v="30585840"/>
    <n v="15719526.67"/>
    <n v="0"/>
    <n v="0"/>
    <n v="0"/>
    <n v="0"/>
    <n v="0"/>
    <n v="30585840"/>
    <n v="15719526.67"/>
    <n v="0"/>
  </r>
  <r>
    <s v="21375500"/>
    <s v="Información y Comunicación"/>
    <x v="11"/>
    <s v="001"/>
    <x v="110"/>
    <s v="INDEMNIZACIONES"/>
    <n v="30585840"/>
    <n v="30585840"/>
    <n v="15719526.67"/>
    <n v="0"/>
    <n v="0"/>
    <n v="0"/>
    <n v="0"/>
    <n v="0"/>
    <n v="30585840"/>
    <n v="15719526.67"/>
    <n v="0"/>
  </r>
  <r>
    <s v="21375500"/>
    <s v="Información y Comunicación"/>
    <x v="11"/>
    <s v="001"/>
    <x v="111"/>
    <s v="TRANSFERENCIAS CORRIENTES AL SECTOR EXTERNO"/>
    <n v="22344392"/>
    <n v="22344392"/>
    <n v="21009504"/>
    <n v="0"/>
    <n v="4110359.35"/>
    <n v="0"/>
    <n v="15171456.65"/>
    <n v="15171456.65"/>
    <n v="3062576"/>
    <n v="1727688"/>
    <n v="0.67898274654329371"/>
  </r>
  <r>
    <s v="21375500"/>
    <s v="Información y Comunicación"/>
    <x v="11"/>
    <s v="001"/>
    <x v="230"/>
    <s v="ASOCIACION DE BIBLIOTECAS NACIONALES IBEROAMERICANAS (ABINIA). (CUOTA ORDINARIA, SEGUN EXPEDIENTE NO. 14839 DEL ACTA CONSTITUTIVA NO. 9"/>
    <n v="2366700"/>
    <n v="2366700"/>
    <n v="1902000"/>
    <n v="0"/>
    <n v="9054"/>
    <n v="0"/>
    <n v="1892946"/>
    <n v="1892946"/>
    <n v="464700"/>
    <n v="0"/>
    <n v="0.79982507288629734"/>
  </r>
  <r>
    <s v="21375500"/>
    <s v="Información y Comunicación"/>
    <x v="11"/>
    <s v="001"/>
    <x v="231"/>
    <s v="CENTRO REGIONAL PARA EL FOMENTO DEL LIBRO EN AMERICA LATINA (CERLAC-UNESCO). (CUOTA ANUAL DE MEMBRESIA, SEGUN LEY NO. 5550 DEL 09/08/1974)."/>
    <n v="5350800"/>
    <n v="5350800"/>
    <n v="5350800"/>
    <n v="0"/>
    <n v="1107600"/>
    <n v="0"/>
    <n v="4243200"/>
    <n v="4243200"/>
    <n v="0"/>
    <n v="0"/>
    <n v="0.79300291545189505"/>
  </r>
  <r>
    <s v="21375500"/>
    <s v="Información y Comunicación"/>
    <x v="11"/>
    <s v="001"/>
    <x v="232"/>
    <s v="PROGRAMA IBEROAMERICANO DE BIBLIOTECAS PUBLICAS (IBERBIBLIOTECAS). (CUOTA ORDINARIA, SEGUN COMPROMISO ADQUIRIDO EN LA XXI CUMBRE DE JEFES DE"/>
    <n v="10290000"/>
    <n v="10290000"/>
    <n v="10290000"/>
    <n v="0"/>
    <n v="2041800"/>
    <n v="0"/>
    <n v="8248200"/>
    <n v="8248200"/>
    <n v="0"/>
    <n v="0"/>
    <n v="0.80157434402332362"/>
  </r>
  <r>
    <s v="21375500"/>
    <s v="Información y Comunicación"/>
    <x v="11"/>
    <s v="001"/>
    <x v="233"/>
    <s v="PROGRAMA IBEROAMERICANO PARA LA PRESERVACION DEL PATRIMONIO SONORO Y AUDIOVISUAL (IBERSONORA). (CUOTA ORDINARIA, SEGUN COMPROMISO XIII CUMBRE DE"/>
    <n v="3430000"/>
    <n v="3430000"/>
    <n v="2572500"/>
    <n v="0"/>
    <n v="857500"/>
    <n v="0"/>
    <n v="0"/>
    <n v="0"/>
    <n v="2572500"/>
    <n v="1715000"/>
    <n v="0"/>
  </r>
  <r>
    <s v="21375500"/>
    <s v="Información y Comunicación"/>
    <x v="11"/>
    <s v="001"/>
    <x v="234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5"/>
    <s v="NUMERO INTERNACIONAL NORMALIZADO DE PUBLICACIONES SERIADAS (ISSN). (CUOTA ORDINARIA, SEGUN DECRETOS EJECUTIVOS NOS. 14377-C DEL 16/03/1983 Y 23983-C"/>
    <n v="570752"/>
    <n v="570752"/>
    <n v="558064"/>
    <n v="0"/>
    <n v="35679.61"/>
    <n v="0"/>
    <n v="509696.39"/>
    <n v="509696.39"/>
    <n v="25376"/>
    <n v="12688"/>
    <n v="0.89302602531397179"/>
  </r>
  <r>
    <s v="21375500"/>
    <s v="Información y Comunicación"/>
    <x v="11"/>
    <s v="280"/>
    <x v="116"/>
    <s v="BIENES DURADEROS"/>
    <n v="203000000"/>
    <n v="203000000"/>
    <n v="194031250"/>
    <n v="27037962.510000002"/>
    <n v="8067053.9000000004"/>
    <n v="519069.99"/>
    <n v="17858508.52"/>
    <n v="10812520.98"/>
    <n v="149517405.08000001"/>
    <n v="140548655.08000001"/>
    <n v="8.7972948374384241E-2"/>
  </r>
  <r>
    <s v="21375500"/>
    <s v="Información y Comunicación"/>
    <x v="11"/>
    <s v="280"/>
    <x v="117"/>
    <s v="MAQUINARIA, EQUIPO Y MOBILIARIO"/>
    <n v="38000000"/>
    <n v="38000000"/>
    <n v="36831250"/>
    <n v="27037962.510000002"/>
    <n v="3014403.03"/>
    <n v="0"/>
    <n v="0"/>
    <n v="0"/>
    <n v="7947634.46"/>
    <n v="6778884.46"/>
    <n v="0"/>
  </r>
  <r>
    <s v="21375500"/>
    <s v="Información y Comunicación"/>
    <x v="11"/>
    <s v="280"/>
    <x v="119"/>
    <s v="EQUIPO DE COMUNICACION"/>
    <n v="80000"/>
    <n v="80000"/>
    <n v="80000"/>
    <n v="67274.490000000005"/>
    <n v="0"/>
    <n v="0"/>
    <n v="0"/>
    <n v="0"/>
    <n v="12725.51"/>
    <n v="12725.51"/>
    <n v="0"/>
  </r>
  <r>
    <s v="21375500"/>
    <s v="Información y Comunicación"/>
    <x v="11"/>
    <s v="280"/>
    <x v="120"/>
    <s v="EQUIPO Y MOBILIARIO DE OFICINA"/>
    <n v="3025000"/>
    <n v="3025000"/>
    <n v="3025000"/>
    <n v="0"/>
    <n v="3014403.03"/>
    <n v="0"/>
    <n v="0"/>
    <n v="0"/>
    <n v="10596.97"/>
    <n v="10596.97"/>
    <n v="0"/>
  </r>
  <r>
    <s v="21375500"/>
    <s v="Información y Comunicación"/>
    <x v="11"/>
    <s v="280"/>
    <x v="121"/>
    <s v="EQUIPO Y PROGRAMAS DE COMPUTO"/>
    <n v="30300000"/>
    <n v="30300000"/>
    <n v="30300000"/>
    <n v="26970688.02"/>
    <n v="0"/>
    <n v="0"/>
    <n v="0"/>
    <n v="0"/>
    <n v="3329311.98"/>
    <n v="3329311.98"/>
    <n v="0"/>
  </r>
  <r>
    <s v="21375500"/>
    <s v="Información y Comunicación"/>
    <x v="11"/>
    <s v="280"/>
    <x v="122"/>
    <s v="EQUIPO SANITARIO, DE LABORATORIO E INVESTIGACION"/>
    <n v="0"/>
    <n v="175000"/>
    <n v="87500"/>
    <n v="0"/>
    <n v="0"/>
    <n v="0"/>
    <n v="0"/>
    <n v="0"/>
    <n v="175000"/>
    <n v="87500"/>
    <n v="0"/>
  </r>
  <r>
    <s v="21375500"/>
    <s v="Información y Comunicación"/>
    <x v="11"/>
    <s v="280"/>
    <x v="123"/>
    <s v="MAQUINARIA, EQUIPO Y MOBILIARIO DIVERSO"/>
    <n v="4595000"/>
    <n v="4420000"/>
    <n v="3338750"/>
    <n v="0"/>
    <n v="0"/>
    <n v="0"/>
    <n v="0"/>
    <n v="0"/>
    <n v="4420000"/>
    <n v="3338750"/>
    <n v="0"/>
  </r>
  <r>
    <s v="21375500"/>
    <s v="Información y Comunicación"/>
    <x v="11"/>
    <s v="280"/>
    <x v="124"/>
    <s v="CONSTRUCCIONES, ADICIONES Y MEJORAS"/>
    <n v="130000000"/>
    <n v="130000000"/>
    <n v="130000000"/>
    <n v="0"/>
    <n v="0"/>
    <n v="0"/>
    <n v="0"/>
    <n v="0"/>
    <n v="130000000"/>
    <n v="130000000"/>
    <n v="0"/>
  </r>
  <r>
    <s v="21375500"/>
    <s v="Información y Comunicación"/>
    <x v="11"/>
    <s v="280"/>
    <x v="125"/>
    <s v="EDIFICIOS"/>
    <n v="130000000"/>
    <n v="130000000"/>
    <n v="130000000"/>
    <n v="0"/>
    <n v="0"/>
    <n v="0"/>
    <n v="0"/>
    <n v="0"/>
    <n v="130000000"/>
    <n v="130000000"/>
    <n v="0"/>
  </r>
  <r>
    <s v="21375500"/>
    <s v="Información y Comunicación"/>
    <x v="11"/>
    <s v="280"/>
    <x v="127"/>
    <s v="BIENES DURADEROS DIVERSOS"/>
    <n v="35000000"/>
    <n v="35000000"/>
    <n v="27200000"/>
    <n v="0"/>
    <n v="5052650.87"/>
    <n v="519069.99"/>
    <n v="17858508.52"/>
    <n v="10812520.98"/>
    <n v="11569770.619999999"/>
    <n v="3769770.62"/>
    <n v="0.51024310057142852"/>
  </r>
  <r>
    <s v="21375500"/>
    <s v="Información y Comunicación"/>
    <x v="11"/>
    <s v="280"/>
    <x v="128"/>
    <s v="BIENES INTANGIBLES"/>
    <n v="35000000"/>
    <n v="35000000"/>
    <n v="27200000"/>
    <n v="0"/>
    <n v="5052650.87"/>
    <n v="519069.99"/>
    <n v="17858508.52"/>
    <n v="10812520.98"/>
    <n v="11569770.619999999"/>
    <n v="3769770.62"/>
    <n v="0.51024310057142852"/>
  </r>
  <r>
    <s v="21375800"/>
    <s v="Desarrollo Artístico y Extensión Musical"/>
    <x v="12"/>
    <s v="001"/>
    <x v="0"/>
    <s v=""/>
    <n v="3621464388"/>
    <n v="3635826436"/>
    <n v="3367024692.25"/>
    <n v="1962403.28"/>
    <n v="299923726.63"/>
    <n v="12577704.359999999"/>
    <n v="1689816444.5699999"/>
    <n v="1679928027.75"/>
    <n v="1631546157.1600001"/>
    <n v="1362744413.4100001"/>
    <n v="0.46476818250682855"/>
  </r>
  <r>
    <s v="21375800"/>
    <s v="Desarrollo Artístico y Extensión Musical"/>
    <x v="12"/>
    <s v="001"/>
    <x v="1"/>
    <s v="REMUNERACIONES"/>
    <n v="3014918205"/>
    <n v="2982706332"/>
    <n v="2891065288"/>
    <n v="0"/>
    <n v="221418333"/>
    <n v="0"/>
    <n v="1470879353.72"/>
    <n v="1470879353.72"/>
    <n v="1290408645.28"/>
    <n v="1198767601.28"/>
    <n v="0.49313582699699715"/>
  </r>
  <r>
    <s v="21375800"/>
    <s v="Desarrollo Artístico y Extensión Musical"/>
    <x v="12"/>
    <s v="001"/>
    <x v="2"/>
    <s v="REMUNERACIONES BASICAS"/>
    <n v="1479231800"/>
    <n v="1458816800"/>
    <n v="1397594641"/>
    <n v="0"/>
    <n v="0"/>
    <n v="0"/>
    <n v="775631549.99000001"/>
    <n v="775631549.99000001"/>
    <n v="683185250.00999999"/>
    <n v="621963091.00999999"/>
    <n v="0.53168536994501303"/>
  </r>
  <r>
    <s v="21375800"/>
    <s v="Desarrollo Artístico y Extensión Musical"/>
    <x v="12"/>
    <s v="001"/>
    <x v="3"/>
    <s v="SUELDOS PARA CARGOS FIJOS"/>
    <n v="1477231800"/>
    <n v="1456816800"/>
    <n v="1395594641"/>
    <n v="0"/>
    <n v="0"/>
    <n v="0"/>
    <n v="775631549.99000001"/>
    <n v="775631549.99000001"/>
    <n v="681185250.00999999"/>
    <n v="619963091.00999999"/>
    <n v="0.53241529751029781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104681"/>
    <n v="104681"/>
    <n v="4295319"/>
    <n v="4295319"/>
    <n v="2.3791136363636365E-2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104681"/>
    <n v="104681"/>
    <n v="4295319"/>
    <n v="4295319"/>
    <n v="2.3791136363636365E-2"/>
  </r>
  <r>
    <s v="21375800"/>
    <s v="Desarrollo Artístico y Extensión Musical"/>
    <x v="12"/>
    <s v="001"/>
    <x v="7"/>
    <s v="INCENTIVOS SALARIALES"/>
    <n v="1067621991"/>
    <n v="1061121991"/>
    <n v="1038307516"/>
    <n v="0"/>
    <n v="0"/>
    <n v="0"/>
    <n v="465798324.73000002"/>
    <n v="465798324.73000002"/>
    <n v="595323666.26999998"/>
    <n v="572509191.26999998"/>
    <n v="0.43896774233378416"/>
  </r>
  <r>
    <s v="21375800"/>
    <s v="Desarrollo Artístico y Extensión Musical"/>
    <x v="12"/>
    <s v="001"/>
    <x v="8"/>
    <s v="RETRIBUCION POR AÑOS SERVIDOS"/>
    <n v="612000000"/>
    <n v="612000000"/>
    <n v="593155898"/>
    <n v="0"/>
    <n v="0"/>
    <n v="0"/>
    <n v="288041587.57999998"/>
    <n v="288041587.57999998"/>
    <n v="323958412.42000002"/>
    <n v="305114310.42000002"/>
    <n v="0.47065618885620913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4525037.16"/>
    <n v="14525037.16"/>
    <n v="19236232.84"/>
    <n v="19236232.84"/>
    <n v="0.43022780718853287"/>
  </r>
  <r>
    <s v="21375800"/>
    <s v="Desarrollo Artístico y Extensión Musical"/>
    <x v="12"/>
    <s v="001"/>
    <x v="10"/>
    <s v="DECIMOTERCER MES"/>
    <n v="194037663"/>
    <n v="194037663"/>
    <n v="190817290"/>
    <n v="0"/>
    <n v="0"/>
    <n v="0"/>
    <n v="87563.79"/>
    <n v="87563.79"/>
    <n v="193950099.21000001"/>
    <n v="190729726.21000001"/>
    <n v="4.5127213266838817E-4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323689.72999999"/>
    <n v="155323689.72999999"/>
    <n v="9399368.2699999996"/>
    <n v="9399368.2699999996"/>
    <n v="0.94293835736099552"/>
  </r>
  <r>
    <s v="21375800"/>
    <s v="Desarrollo Artístico y Extensión Musical"/>
    <x v="12"/>
    <s v="001"/>
    <x v="12"/>
    <s v="OTROS INCENTIVOS SALARIALES"/>
    <n v="55100000"/>
    <n v="56600000"/>
    <n v="55850000"/>
    <n v="0"/>
    <n v="0"/>
    <n v="0"/>
    <n v="7820446.4699999997"/>
    <n v="7820446.4699999997"/>
    <n v="48779553.530000001"/>
    <n v="48029553.530000001"/>
    <n v="0.13817043233215548"/>
  </r>
  <r>
    <s v="21375800"/>
    <s v="Desarrollo Artístico y Extensión Musical"/>
    <x v="12"/>
    <s v="001"/>
    <x v="13"/>
    <s v="CONTRIB. PATRONALES AL DES. Y LA SEGURIDAD SOCIAL"/>
    <n v="229828573"/>
    <n v="227204360"/>
    <n v="223435016"/>
    <n v="0"/>
    <n v="102486988"/>
    <n v="0"/>
    <n v="120948028"/>
    <n v="120948028"/>
    <n v="3769344"/>
    <n v="0"/>
    <n v="0.53233145701957485"/>
  </r>
  <r>
    <s v="21375800"/>
    <s v="Desarrollo Artístico y Extensión Musical"/>
    <x v="12"/>
    <s v="001"/>
    <x v="236"/>
    <s v="CCSS CONTRIBUCION PATRONAL SEGURO SALUD (CONTRIBUCION PATRONAL SEGURO DE SALUD, SEGUN LEY NO. 17 DEL 22 DE OCTUBRE DE 1943, LEY"/>
    <n v="218042492"/>
    <n v="215552854"/>
    <n v="211976810"/>
    <n v="0"/>
    <n v="97226537"/>
    <n v="0"/>
    <n v="114750273"/>
    <n v="114750273"/>
    <n v="3576044"/>
    <n v="0"/>
    <n v="0.53235329929799957"/>
  </r>
  <r>
    <s v="21375800"/>
    <s v="Desarrollo Artístico y Extensión Musical"/>
    <x v="12"/>
    <s v="001"/>
    <x v="237"/>
    <s v="BANCO POPULAR Y DE DESARROLLO COMUNAL. (BPDC) (SEGUN LEY NO. 4351 DEL 11 DE JULIO DE 1969, LEY ORGANICA DEL B.P.D.C.)."/>
    <n v="11786081"/>
    <n v="11651506"/>
    <n v="11458206"/>
    <n v="0"/>
    <n v="5260451"/>
    <n v="0"/>
    <n v="6197755"/>
    <n v="6197755"/>
    <n v="193300"/>
    <n v="0"/>
    <n v="0.53192737488183928"/>
  </r>
  <r>
    <s v="21375800"/>
    <s v="Desarrollo Artístico y Extensión Musical"/>
    <x v="12"/>
    <s v="001"/>
    <x v="16"/>
    <s v="CONTRIB PATRONALES A FOND PENS Y OTROS FOND CAPIT."/>
    <n v="233835841"/>
    <n v="231163181"/>
    <n v="227328115"/>
    <n v="0"/>
    <n v="118931345"/>
    <n v="0"/>
    <n v="108396770"/>
    <n v="108396770"/>
    <n v="3835066"/>
    <n v="0"/>
    <n v="0.46891883703573017"/>
  </r>
  <r>
    <s v="21375800"/>
    <s v="Desarrollo Artístico y Extensión Musical"/>
    <x v="12"/>
    <s v="001"/>
    <x v="238"/>
    <s v="CCSS CONTRIBUCION PATRONAL SEGURO PENSIONES (CONTRIBUCION PATRONAL SEGURO DE PENSIONES, SEGUN LEY NO. 17 DEL 22 DE OCTUBRE DE 1943, LEY"/>
    <n v="127761115"/>
    <n v="126299630"/>
    <n v="124204261"/>
    <n v="0"/>
    <n v="71586862"/>
    <n v="0"/>
    <n v="52617399"/>
    <n v="52617399"/>
    <n v="2095369"/>
    <n v="0"/>
    <n v="0.41660770502653094"/>
  </r>
  <r>
    <s v="21375800"/>
    <s v="Desarrollo Artístico y Extensión Musical"/>
    <x v="12"/>
    <s v="001"/>
    <x v="239"/>
    <s v="CCSS APORTE PATRONAL REGIMEN PENSIONES (APORTE PATRONAL AL REGIMEN DE PENSIONES, SEGUN LEY DE PROTECCION AL TRABAJADOR NO. 7983 DEL 16"/>
    <n v="70716484"/>
    <n v="69909034"/>
    <n v="68749236"/>
    <n v="0"/>
    <n v="31562987"/>
    <n v="0"/>
    <n v="37186249"/>
    <n v="37186249"/>
    <n v="1159798"/>
    <n v="0"/>
    <n v="0.53192337059041606"/>
  </r>
  <r>
    <s v="21375800"/>
    <s v="Desarrollo Artístico y Extensión Musical"/>
    <x v="12"/>
    <s v="001"/>
    <x v="240"/>
    <s v="CCSS APORTE PATRONAL FONDO CAPITALIZACION LABORAL (APORTE PATRONAL AL FONDO DE CAPITALIZACION LABORAL, SEGUN LEY DE PROTECCION AL TRABAJADOR"/>
    <n v="35358242"/>
    <n v="34954517"/>
    <n v="34374618"/>
    <n v="0"/>
    <n v="15781496"/>
    <n v="0"/>
    <n v="18593122"/>
    <n v="18593122"/>
    <n v="579899"/>
    <n v="0"/>
    <n v="0.53192329906890146"/>
  </r>
  <r>
    <s v="21375800"/>
    <s v="Desarrollo Artístico y Extensión Musical"/>
    <x v="12"/>
    <s v="001"/>
    <x v="21"/>
    <s v="SERVICIOS"/>
    <n v="399370482"/>
    <n v="413732530"/>
    <n v="296435227.60000002"/>
    <n v="216000.01"/>
    <n v="49257149.18"/>
    <n v="12577704.359999999"/>
    <n v="131952245.42"/>
    <n v="122720358.59999999"/>
    <n v="219729431.03"/>
    <n v="102432128.63"/>
    <n v="0.31893128011954969"/>
  </r>
  <r>
    <s v="21375800"/>
    <s v="Desarrollo Artístico y Extensión Musical"/>
    <x v="12"/>
    <s v="001"/>
    <x v="22"/>
    <s v="ALQUILERES"/>
    <n v="99960000"/>
    <n v="91427934"/>
    <n v="67643934"/>
    <n v="0"/>
    <n v="7783363.5"/>
    <n v="5877676.7800000003"/>
    <n v="40028490.340000004"/>
    <n v="37821350.840000004"/>
    <n v="37738403.380000003"/>
    <n v="13954403.380000001"/>
    <n v="0.43781466548287096"/>
  </r>
  <r>
    <s v="21375800"/>
    <s v="Desarrollo Artístico y Extensión Musical"/>
    <x v="12"/>
    <s v="001"/>
    <x v="134"/>
    <s v="ALQUILER DE EDIFICIOS, LOCALES Y TERRENOS"/>
    <n v="85960000"/>
    <n v="85960000"/>
    <n v="62176000"/>
    <n v="0"/>
    <n v="7783363.5"/>
    <n v="5877676.7800000003"/>
    <n v="40028490.340000004"/>
    <n v="37821350.840000004"/>
    <n v="32270469.379999999"/>
    <n v="8486469.3800000008"/>
    <n v="0.46566415006979994"/>
  </r>
  <r>
    <s v="21375800"/>
    <s v="Desarrollo Artístico y Extensión Musical"/>
    <x v="12"/>
    <s v="001"/>
    <x v="23"/>
    <s v="ALQUILER DE EQUIPO DE COMPUTO"/>
    <n v="14000000"/>
    <n v="5467934"/>
    <n v="5467934"/>
    <n v="0"/>
    <n v="0"/>
    <n v="0"/>
    <n v="0"/>
    <n v="0"/>
    <n v="5467934"/>
    <n v="5467934"/>
    <n v="0"/>
  </r>
  <r>
    <s v="21375800"/>
    <s v="Desarrollo Artístico y Extensión Musical"/>
    <x v="12"/>
    <s v="001"/>
    <x v="26"/>
    <s v="SERVICIOS BASICOS"/>
    <n v="17500000"/>
    <n v="17500000"/>
    <n v="13553118.01"/>
    <n v="216000.01"/>
    <n v="2754114.43"/>
    <n v="0"/>
    <n v="7076121.5700000003"/>
    <n v="6285245.21"/>
    <n v="7453763.9900000002"/>
    <n v="3506882"/>
    <n v="0.40434980400000003"/>
  </r>
  <r>
    <s v="21375800"/>
    <s v="Desarrollo Artístico y Extensión Musical"/>
    <x v="12"/>
    <s v="001"/>
    <x v="27"/>
    <s v="SERVICIO DE AGUA Y ALCANTARILLADO"/>
    <n v="3000000"/>
    <n v="3000000"/>
    <n v="2003333.34"/>
    <n v="0"/>
    <n v="357007.67"/>
    <n v="0"/>
    <n v="1389659"/>
    <n v="1264733"/>
    <n v="1253333.33"/>
    <n v="256666.67"/>
    <n v="0.46321966666666664"/>
  </r>
  <r>
    <s v="21375800"/>
    <s v="Desarrollo Artístico y Extensión Musical"/>
    <x v="12"/>
    <s v="001"/>
    <x v="28"/>
    <s v="SERVICIO DE ENERGIA ELECTRICA"/>
    <n v="9000000"/>
    <n v="9000000"/>
    <n v="7772284.6699999999"/>
    <n v="0"/>
    <n v="2216817.33"/>
    <n v="0"/>
    <n v="3991752"/>
    <n v="3754147"/>
    <n v="2791430.67"/>
    <n v="1563715.34"/>
    <n v="0.44352799999999998"/>
  </r>
  <r>
    <s v="21375800"/>
    <s v="Desarrollo Artístico y Extensión Musical"/>
    <x v="12"/>
    <s v="001"/>
    <x v="30"/>
    <s v="SERVICIO DE TELECOMUNICACIONES"/>
    <n v="5500000"/>
    <n v="5500000"/>
    <n v="3777500"/>
    <n v="216000.01"/>
    <n v="180289.43"/>
    <n v="0"/>
    <n v="1694710.57"/>
    <n v="1266365.21"/>
    <n v="3408999.99"/>
    <n v="1686499.99"/>
    <n v="0.30812919454545457"/>
  </r>
  <r>
    <s v="21375800"/>
    <s v="Desarrollo Artístico y Extensión Musical"/>
    <x v="12"/>
    <s v="001"/>
    <x v="32"/>
    <s v="SERVICIOS COMERCIALES Y FINANCIEROS"/>
    <n v="77100000"/>
    <n v="65307120"/>
    <n v="52185831.560000002"/>
    <n v="0"/>
    <n v="122496.65"/>
    <n v="0"/>
    <n v="16163805.039999999"/>
    <n v="16163805.039999999"/>
    <n v="49020818.310000002"/>
    <n v="35899529.869999997"/>
    <n v="0.24750448404400621"/>
  </r>
  <r>
    <s v="21375800"/>
    <s v="Desarrollo Artístico y Extensión Musical"/>
    <x v="12"/>
    <s v="001"/>
    <x v="33"/>
    <s v="INFORMACION"/>
    <n v="1100000"/>
    <n v="1100000"/>
    <n v="342284"/>
    <n v="0"/>
    <n v="0"/>
    <n v="0"/>
    <n v="0"/>
    <n v="0"/>
    <n v="1100000"/>
    <n v="342284"/>
    <n v="0"/>
  </r>
  <r>
    <s v="21375800"/>
    <s v="Desarrollo Artístico y Extensión Musical"/>
    <x v="12"/>
    <s v="001"/>
    <x v="154"/>
    <s v="TRANSPORTE DE BIENES"/>
    <n v="70000000"/>
    <n v="64207120"/>
    <n v="51843547.560000002"/>
    <n v="0"/>
    <n v="122496.65"/>
    <n v="0"/>
    <n v="16163805.039999999"/>
    <n v="16163805.039999999"/>
    <n v="47920818.310000002"/>
    <n v="35557245.869999997"/>
    <n v="0.25174474481957765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51800276"/>
    <n v="95817607.680000007"/>
    <n v="0"/>
    <n v="20880669.989999998"/>
    <n v="6177800.4000000004"/>
    <n v="62354852.729999997"/>
    <n v="56120981.770000003"/>
    <n v="62386952.880000003"/>
    <n v="6404284.5599999996"/>
    <n v="0.41076903397725045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50850276"/>
    <n v="95184274.340000004"/>
    <n v="0"/>
    <n v="20880669.989999998"/>
    <n v="6177800.4000000004"/>
    <n v="62168402.729999997"/>
    <n v="56120981.770000003"/>
    <n v="61623402.880000003"/>
    <n v="5957401.2199999997"/>
    <n v="0.412119913721603"/>
  </r>
  <r>
    <s v="21375800"/>
    <s v="Desarrollo Artístico y Extensión Musical"/>
    <x v="12"/>
    <s v="001"/>
    <x v="41"/>
    <s v="OTROS SERVICIOS DE GESTION Y APOYO"/>
    <n v="950000"/>
    <n v="950000"/>
    <n v="633333.34"/>
    <n v="0"/>
    <n v="0"/>
    <n v="0"/>
    <n v="186450"/>
    <n v="0"/>
    <n v="763550"/>
    <n v="446883.34"/>
    <n v="0.19626315789473683"/>
  </r>
  <r>
    <s v="21375800"/>
    <s v="Desarrollo Artístico y Extensión Musical"/>
    <x v="12"/>
    <s v="001"/>
    <x v="42"/>
    <s v="GASTOS DE VIAJE Y DE TRANSPORTE"/>
    <n v="73465482"/>
    <n v="61002200"/>
    <n v="44625122.350000001"/>
    <n v="0"/>
    <n v="15073755.51"/>
    <n v="0"/>
    <n v="4387875.84"/>
    <n v="4387875.84"/>
    <n v="41540568.649999999"/>
    <n v="25163491"/>
    <n v="7.1929796630285467E-2"/>
  </r>
  <r>
    <s v="21375800"/>
    <s v="Desarrollo Artístico y Extensión Musical"/>
    <x v="12"/>
    <s v="001"/>
    <x v="43"/>
    <s v="TRANSPORTE DENTRO DEL PAIS"/>
    <n v="50000000"/>
    <n v="44002200"/>
    <n v="29959199.18"/>
    <n v="0"/>
    <n v="9843073.3399999999"/>
    <n v="0"/>
    <n v="116125.84"/>
    <n v="116125.84"/>
    <n v="34043000.82"/>
    <n v="20000000"/>
    <n v="2.6390916817795474E-3"/>
  </r>
  <r>
    <s v="21375800"/>
    <s v="Desarrollo Artístico y Extensión Musical"/>
    <x v="12"/>
    <s v="001"/>
    <x v="44"/>
    <s v="VIATICOS DENTRO DEL PAIS"/>
    <n v="23465482"/>
    <n v="17000000"/>
    <n v="14665923.17"/>
    <n v="0"/>
    <n v="5230682.17"/>
    <n v="0"/>
    <n v="4271750"/>
    <n v="4271750"/>
    <n v="7497567.8300000001"/>
    <n v="5163491"/>
    <n v="0.25127941176470586"/>
  </r>
  <r>
    <s v="21375800"/>
    <s v="Desarrollo Artístico y Extensión Musical"/>
    <x v="12"/>
    <s v="001"/>
    <x v="45"/>
    <s v="SEGUROS, REASEGUROS Y OTRAS OBLIGACIONES"/>
    <n v="4200000"/>
    <n v="4200000"/>
    <n v="3150000"/>
    <n v="0"/>
    <n v="1424219"/>
    <n v="0"/>
    <n v="1424219"/>
    <n v="1424219"/>
    <n v="1351562"/>
    <n v="301562"/>
    <n v="0.33909976190476193"/>
  </r>
  <r>
    <s v="21375800"/>
    <s v="Desarrollo Artístico y Extensión Musical"/>
    <x v="12"/>
    <s v="001"/>
    <x v="46"/>
    <s v="SEGUROS"/>
    <n v="4200000"/>
    <n v="4200000"/>
    <n v="3150000"/>
    <n v="0"/>
    <n v="1424219"/>
    <n v="0"/>
    <n v="1424219"/>
    <n v="1424219"/>
    <n v="1351562"/>
    <n v="301562"/>
    <n v="0.33909976190476193"/>
  </r>
  <r>
    <s v="21375800"/>
    <s v="Desarrollo Artístico y Extensión Musical"/>
    <x v="12"/>
    <s v="001"/>
    <x v="47"/>
    <s v="CAPACITACION Y PROTOCOLO"/>
    <n v="0"/>
    <n v="145000"/>
    <n v="0"/>
    <n v="0"/>
    <n v="0"/>
    <n v="0"/>
    <n v="0"/>
    <n v="0"/>
    <n v="145000"/>
    <n v="0"/>
    <n v="0"/>
  </r>
  <r>
    <s v="21375800"/>
    <s v="Desarrollo Artístico y Extensión Musical"/>
    <x v="12"/>
    <s v="001"/>
    <x v="48"/>
    <s v="ACTIVIDADES DE CAPACITACION"/>
    <n v="0"/>
    <n v="145000"/>
    <n v="0"/>
    <n v="0"/>
    <n v="0"/>
    <n v="0"/>
    <n v="0"/>
    <n v="0"/>
    <n v="145000"/>
    <n v="0"/>
    <n v="0"/>
  </r>
  <r>
    <s v="21375800"/>
    <s v="Desarrollo Artístico y Extensión Musical"/>
    <x v="12"/>
    <s v="001"/>
    <x v="51"/>
    <s v="MANTENIMIENTO Y REPARACION"/>
    <n v="25000000"/>
    <n v="22000000"/>
    <n v="19250000"/>
    <n v="0"/>
    <n v="1218530.1000000001"/>
    <n v="522227.18"/>
    <n v="307266.90000000002"/>
    <n v="307266.90000000002"/>
    <n v="19951975.82"/>
    <n v="17201975.82"/>
    <n v="1.3966677272727273E-2"/>
  </r>
  <r>
    <s v="21375800"/>
    <s v="Desarrollo Artístico y Extensión Musical"/>
    <x v="12"/>
    <s v="001"/>
    <x v="52"/>
    <s v="MANTENIMIENTO DE EDIFICIOS, LOCALES Y TERRENOS"/>
    <n v="5000000"/>
    <n v="5000000"/>
    <n v="5000000"/>
    <n v="0"/>
    <n v="0"/>
    <n v="0"/>
    <n v="0"/>
    <n v="0"/>
    <n v="5000000"/>
    <n v="5000000"/>
    <n v="0"/>
  </r>
  <r>
    <s v="21375800"/>
    <s v="Desarrollo Artístico y Extensión Musical"/>
    <x v="12"/>
    <s v="001"/>
    <x v="55"/>
    <s v="MANT. Y REPARACION DE EQUIPO DE TRANSPORTE"/>
    <n v="8000000"/>
    <n v="8000000"/>
    <n v="6000000"/>
    <n v="0"/>
    <n v="1218530.1000000001"/>
    <n v="522227.18"/>
    <n v="259241.9"/>
    <n v="259241.9"/>
    <n v="6000000.8200000003"/>
    <n v="4000000.82"/>
    <n v="3.2405237499999996E-2"/>
  </r>
  <r>
    <s v="21375800"/>
    <s v="Desarrollo Artístico y Extensión Musical"/>
    <x v="12"/>
    <s v="001"/>
    <x v="57"/>
    <s v="MANT. Y REPARACION DE EQUIPO Y MOBILIARIO DE OFIC."/>
    <n v="6000000"/>
    <n v="6000000"/>
    <n v="6000000"/>
    <n v="0"/>
    <n v="0"/>
    <n v="0"/>
    <n v="0"/>
    <n v="0"/>
    <n v="6000000"/>
    <n v="6000000"/>
    <n v="0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2250000"/>
    <n v="0"/>
    <n v="0"/>
    <n v="0"/>
    <n v="48025"/>
    <n v="48025"/>
    <n v="2951975"/>
    <n v="2201975"/>
    <n v="1.6008333333333333E-2"/>
  </r>
  <r>
    <s v="21375800"/>
    <s v="Desarrollo Artístico y Extensión Musical"/>
    <x v="12"/>
    <s v="001"/>
    <x v="60"/>
    <s v="IMPUESTOS"/>
    <n v="450000"/>
    <n v="350000"/>
    <n v="209614"/>
    <n v="0"/>
    <n v="0"/>
    <n v="0"/>
    <n v="209614"/>
    <n v="209614"/>
    <n v="140386"/>
    <n v="0"/>
    <n v="0.59889714285714291"/>
  </r>
  <r>
    <s v="21375800"/>
    <s v="Desarrollo Artístico y Extensión Musical"/>
    <x v="12"/>
    <s v="001"/>
    <x v="61"/>
    <s v="IMPUESTOS SOBRE LA PROPIEDAD DE BIENES INMUEBLES"/>
    <n v="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2"/>
    <s v="OTROS IMPUESTOS"/>
    <n v="350000"/>
    <n v="350000"/>
    <n v="209614"/>
    <n v="0"/>
    <n v="0"/>
    <n v="0"/>
    <n v="209614"/>
    <n v="209614"/>
    <n v="140386"/>
    <n v="0"/>
    <n v="0.59889714285714291"/>
  </r>
  <r>
    <s v="21375800"/>
    <s v="Desarrollo Artístico y Extensión Musical"/>
    <x v="12"/>
    <s v="001"/>
    <x v="63"/>
    <s v="SERVICIOS DIVERSO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37"/>
    <s v="INTERESES MORATORIOS Y MULTA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6"/>
    <s v="MATERIALES Y SUMINISTROS"/>
    <n v="18680000"/>
    <n v="18680000"/>
    <n v="14344442.75"/>
    <n v="1390220.5"/>
    <n v="190819.44"/>
    <n v="0"/>
    <n v="6774496.5300000003"/>
    <n v="6513466.5300000003"/>
    <n v="10324463.529999999"/>
    <n v="5988906.2800000003"/>
    <n v="0.36266041381156316"/>
  </r>
  <r>
    <s v="21375800"/>
    <s v="Desarrollo Artístico y Extensión Musical"/>
    <x v="12"/>
    <s v="001"/>
    <x v="67"/>
    <s v="PRODUCTOS QUIMICOS Y CONEXOS"/>
    <n v="4500000"/>
    <n v="4500000"/>
    <n v="3375000"/>
    <n v="352869.7"/>
    <n v="190819.44"/>
    <n v="0"/>
    <n v="1368896.59"/>
    <n v="1368896.59"/>
    <n v="2587414.27"/>
    <n v="1462414.27"/>
    <n v="0.30419924222222222"/>
  </r>
  <r>
    <s v="21375800"/>
    <s v="Desarrollo Artístico y Extensión Musical"/>
    <x v="12"/>
    <s v="001"/>
    <x v="68"/>
    <s v="COMBUSTIBLES Y LUBRICANTES"/>
    <n v="2000000"/>
    <n v="2000000"/>
    <n v="1500000"/>
    <n v="0"/>
    <n v="113148"/>
    <n v="0"/>
    <n v="886852"/>
    <n v="886852"/>
    <n v="1000000"/>
    <n v="500000"/>
    <n v="0.44342599999999999"/>
  </r>
  <r>
    <s v="21375800"/>
    <s v="Desarrollo Artístico y Extensión Musical"/>
    <x v="12"/>
    <s v="001"/>
    <x v="70"/>
    <s v="TINTAS, PINTURAS Y DILUYENTES"/>
    <n v="2500000"/>
    <n v="2500000"/>
    <n v="1875000"/>
    <n v="352869.7"/>
    <n v="77671.44"/>
    <n v="0"/>
    <n v="482044.59"/>
    <n v="482044.59"/>
    <n v="1587414.27"/>
    <n v="962414.27"/>
    <n v="0.19281783600000002"/>
  </r>
  <r>
    <s v="21375800"/>
    <s v="Desarrollo Artístico y Extensión Musical"/>
    <x v="12"/>
    <s v="001"/>
    <x v="75"/>
    <s v="MATERIALES Y PROD DE USO EN LA CONSTRUC Y MANT."/>
    <n v="300000"/>
    <n v="1068634"/>
    <n v="1036033"/>
    <n v="0"/>
    <n v="0"/>
    <n v="0"/>
    <n v="261030"/>
    <n v="0"/>
    <n v="807604"/>
    <n v="775003"/>
    <n v="0.24426510854043573"/>
  </r>
  <r>
    <s v="21375800"/>
    <s v="Desarrollo Artístico y Extensión Musical"/>
    <x v="12"/>
    <s v="001"/>
    <x v="79"/>
    <s v="MAT. Y PROD. ELECTRICOS, TELEFONICOS Y DE COMPUTO"/>
    <n v="300000"/>
    <n v="1068634"/>
    <n v="1036033"/>
    <n v="0"/>
    <n v="0"/>
    <n v="0"/>
    <n v="261030"/>
    <n v="0"/>
    <n v="807604"/>
    <n v="775003"/>
    <n v="0.24426510854043573"/>
  </r>
  <r>
    <s v="21375800"/>
    <s v="Desarrollo Artístico y Extensión Musical"/>
    <x v="12"/>
    <s v="001"/>
    <x v="82"/>
    <s v="HERRAMIENTAS, REPUESTOS Y ACCESORIOS"/>
    <n v="8500000"/>
    <n v="7731366"/>
    <n v="5569909.75"/>
    <n v="0"/>
    <n v="0"/>
    <n v="0"/>
    <n v="5091546.5"/>
    <n v="5091546.5"/>
    <n v="2639819.5"/>
    <n v="478363.25"/>
    <n v="0.65855716829341671"/>
  </r>
  <r>
    <s v="21375800"/>
    <s v="Desarrollo Artístico y Extensión Musical"/>
    <x v="12"/>
    <s v="001"/>
    <x v="84"/>
    <s v="REPUESTOS Y ACCESORIOS"/>
    <n v="8500000"/>
    <n v="7731366"/>
    <n v="5569909.75"/>
    <n v="0"/>
    <n v="0"/>
    <n v="0"/>
    <n v="5091546.5"/>
    <n v="5091546.5"/>
    <n v="2639819.5"/>
    <n v="478363.25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4363500"/>
    <n v="1037350.8"/>
    <n v="0"/>
    <n v="0"/>
    <n v="53023.44"/>
    <n v="53023.44"/>
    <n v="4289625.76"/>
    <n v="3273125.76"/>
    <n v="9.8556579925650565E-3"/>
  </r>
  <r>
    <s v="21375800"/>
    <s v="Desarrollo Artístico y Extensión Musical"/>
    <x v="12"/>
    <s v="001"/>
    <x v="86"/>
    <s v="UTILES Y MATERIALES DE OFICINA Y COMPUTO"/>
    <n v="500000"/>
    <n v="500000"/>
    <n v="431000"/>
    <n v="0"/>
    <n v="0"/>
    <n v="0"/>
    <n v="0"/>
    <n v="0"/>
    <n v="500000"/>
    <n v="431000"/>
    <n v="0"/>
  </r>
  <r>
    <s v="21375800"/>
    <s v="Desarrollo Artístico y Extensión Musical"/>
    <x v="12"/>
    <s v="001"/>
    <x v="88"/>
    <s v="PRODUCTOS DE PAPEL, CARTON E IMPRESOS"/>
    <n v="1500000"/>
    <n v="1500000"/>
    <n v="1472500"/>
    <n v="1037350.8"/>
    <n v="0"/>
    <n v="0"/>
    <n v="0"/>
    <n v="0"/>
    <n v="462649.2"/>
    <n v="435149.2"/>
    <n v="0"/>
  </r>
  <r>
    <s v="21375800"/>
    <s v="Desarrollo Artístico y Extensión Musical"/>
    <x v="12"/>
    <s v="001"/>
    <x v="90"/>
    <s v="UTILES Y MATERIALES DE LIMPIEZA"/>
    <n v="2780000"/>
    <n v="3080000"/>
    <n v="2235000"/>
    <n v="0"/>
    <n v="0"/>
    <n v="0"/>
    <n v="53023.44"/>
    <n v="53023.44"/>
    <n v="3026976.56"/>
    <n v="2181976.56"/>
    <n v="1.7215402597402597E-2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225000"/>
    <n v="0"/>
    <n v="0"/>
    <n v="0"/>
    <n v="0"/>
    <n v="0"/>
    <n v="300000"/>
    <n v="225000"/>
    <n v="0"/>
  </r>
  <r>
    <s v="21375800"/>
    <s v="Desarrollo Artístico y Extensión Musical"/>
    <x v="12"/>
    <s v="001"/>
    <x v="116"/>
    <s v="BIENES DURADEROS"/>
    <n v="24090336"/>
    <n v="24090336"/>
    <n v="17484418.670000002"/>
    <n v="356182.77"/>
    <n v="19733.05"/>
    <n v="0"/>
    <n v="618202.66"/>
    <n v="222702.66"/>
    <n v="23096217.52"/>
    <n v="16490300.189999999"/>
    <n v="2.5661852952154757E-2"/>
  </r>
  <r>
    <s v="21375800"/>
    <s v="Desarrollo Artístico y Extensión Musical"/>
    <x v="12"/>
    <s v="001"/>
    <x v="117"/>
    <s v="MAQUINARIA, EQUIPO Y MOBILIARIO"/>
    <n v="20590336"/>
    <n v="24090336"/>
    <n v="17484418.670000002"/>
    <n v="356182.77"/>
    <n v="19733.05"/>
    <n v="0"/>
    <n v="618202.66"/>
    <n v="222702.66"/>
    <n v="23096217.52"/>
    <n v="16490300.189999999"/>
    <n v="2.5661852952154757E-2"/>
  </r>
  <r>
    <s v="21375800"/>
    <s v="Desarrollo Artístico y Extensión Musical"/>
    <x v="12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19"/>
    <s v="EQUIPO DE COMUNICACION"/>
    <n v="0"/>
    <n v="800000"/>
    <n v="400000"/>
    <n v="0"/>
    <n v="0"/>
    <n v="0"/>
    <n v="0"/>
    <n v="0"/>
    <n v="800000"/>
    <n v="400000"/>
    <n v="0"/>
  </r>
  <r>
    <s v="21375800"/>
    <s v="Desarrollo Artístico y Extensión Musical"/>
    <x v="12"/>
    <s v="280"/>
    <x v="120"/>
    <s v="EQUIPO Y MOBILIARIO DE OFICINA"/>
    <n v="2000000"/>
    <n v="2000000"/>
    <n v="1500000"/>
    <n v="356182.77"/>
    <n v="0"/>
    <n v="0"/>
    <n v="0"/>
    <n v="0"/>
    <n v="1643817.23"/>
    <n v="1143817.23"/>
    <n v="0"/>
  </r>
  <r>
    <s v="21375800"/>
    <s v="Desarrollo Artístico y Extensión Musical"/>
    <x v="12"/>
    <s v="280"/>
    <x v="181"/>
    <s v="EQUIPO Y MOBILIARIO EDUCACIONAL, DEP. Y RECREATIVO"/>
    <n v="17790336"/>
    <n v="20490336"/>
    <n v="14865418.67"/>
    <n v="0"/>
    <n v="0"/>
    <n v="0"/>
    <n v="0"/>
    <n v="0"/>
    <n v="20490336"/>
    <n v="14865418.67"/>
    <n v="0"/>
  </r>
  <r>
    <s v="21375800"/>
    <s v="Desarrollo Artístico y Extensión Musical"/>
    <x v="12"/>
    <s v="280"/>
    <x v="123"/>
    <s v="MAQUINARIA, EQUIPO Y MOBILIARIO DIVERSO"/>
    <n v="800000"/>
    <n v="800000"/>
    <n v="719000"/>
    <n v="0"/>
    <n v="19733.05"/>
    <n v="0"/>
    <n v="618202.66"/>
    <n v="222702.66"/>
    <n v="162064.29"/>
    <n v="81064.289999999994"/>
    <n v="0.77275332500000005"/>
  </r>
  <r>
    <s v="21375800"/>
    <s v="Desarrollo Artístico y Extensión Musical"/>
    <x v="12"/>
    <s v="001"/>
    <x v="127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28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8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17238"/>
    <n v="147695315.22999999"/>
    <n v="0"/>
    <n v="29037691.960000001"/>
    <n v="0"/>
    <n v="79592146.239999995"/>
    <n v="79592146.239999995"/>
    <n v="87987399.799999997"/>
    <n v="39065477.030000001"/>
    <n v="0.40480756951737873"/>
  </r>
  <r>
    <s v="21375800"/>
    <s v="Desarrollo Artístico y Extensión Musical"/>
    <x v="12"/>
    <s v="001"/>
    <x v="95"/>
    <s v="TRANSFERENCIAS CORRIENTES AL SECTOR PUBLICO"/>
    <n v="42901335"/>
    <n v="42411481"/>
    <n v="41707870"/>
    <n v="0"/>
    <n v="19648797.960000001"/>
    <n v="0"/>
    <n v="22059072.039999999"/>
    <n v="22059072.039999999"/>
    <n v="703611"/>
    <n v="0"/>
    <n v="0.52012029572841367"/>
  </r>
  <r>
    <s v="21375800"/>
    <s v="Desarrollo Artístico y Extensión Musical"/>
    <x v="12"/>
    <s v="001"/>
    <x v="241"/>
    <s v="CCSS CONTRIBUCION ESTATAL SEGURO PENSIONES (CONTRIBUCION ESTATAL AL SEGURO DE PENSIONES, SEGUN LEY NO. 17 DEL 22 DE OCTUBRE DE 1943, LEY"/>
    <n v="37008294"/>
    <n v="36585728"/>
    <n v="35978767"/>
    <n v="0"/>
    <n v="17018548.239999998"/>
    <n v="0"/>
    <n v="18960218.760000002"/>
    <n v="18960218.760000002"/>
    <n v="606961"/>
    <n v="0"/>
    <n v="0.51824084954657734"/>
  </r>
  <r>
    <s v="21375800"/>
    <s v="Desarrollo Artístico y Extensión Musical"/>
    <x v="12"/>
    <s v="001"/>
    <x v="242"/>
    <s v="CCSS CONTRIBUCION ESTATAL SEGURO SALUD (CONTRIBUCION ESTATAL AL SEGURO DE SALUD, SEGUN LEY NO. 17 DEL 22 DE OCTUBRE DE 1943, LEY"/>
    <n v="5893041"/>
    <n v="5825753"/>
    <n v="5729103"/>
    <n v="0"/>
    <n v="2630249.7200000002"/>
    <n v="0"/>
    <n v="3098853.28"/>
    <n v="3098853.28"/>
    <n v="96650"/>
    <n v="0"/>
    <n v="0.53192321747935412"/>
  </r>
  <r>
    <s v="21375800"/>
    <s v="Desarrollo Artístico y Extensión Musical"/>
    <x v="12"/>
    <s v="001"/>
    <x v="102"/>
    <s v="PRESTACIONES"/>
    <n v="21300000"/>
    <n v="28701727"/>
    <n v="20517756.059999999"/>
    <n v="0"/>
    <n v="0"/>
    <n v="0"/>
    <n v="7213413"/>
    <n v="7213413"/>
    <n v="21488314"/>
    <n v="13304343.060000001"/>
    <n v="0.25132330887266818"/>
  </r>
  <r>
    <s v="21375800"/>
    <s v="Desarrollo Artístico y Extensión Musical"/>
    <x v="12"/>
    <s v="001"/>
    <x v="103"/>
    <s v="PRESTACIONES LEGALES"/>
    <n v="9300000"/>
    <n v="16701727"/>
    <n v="8517756.0600000005"/>
    <n v="0"/>
    <n v="0"/>
    <n v="0"/>
    <n v="0"/>
    <n v="0"/>
    <n v="16701727"/>
    <n v="8517756.0600000005"/>
    <n v="0"/>
  </r>
  <r>
    <s v="21375800"/>
    <s v="Desarrollo Artístico y Extensión Musical"/>
    <x v="12"/>
    <s v="001"/>
    <x v="104"/>
    <s v="OTRAS PRESTACIONES"/>
    <n v="12000000"/>
    <n v="12000000"/>
    <n v="12000000"/>
    <n v="0"/>
    <n v="0"/>
    <n v="0"/>
    <n v="7213413"/>
    <n v="7213413"/>
    <n v="4786587"/>
    <n v="4786587"/>
    <n v="0.60111775000000001"/>
  </r>
  <r>
    <s v="21375800"/>
    <s v="Desarrollo Artístico y Extensión Musical"/>
    <x v="12"/>
    <s v="001"/>
    <x v="105"/>
    <s v="TRANSF. C.TES A ENTIDADES PRIV. SIN FINES DE LUCRO"/>
    <n v="84500000"/>
    <n v="84500000"/>
    <n v="63374994.600000001"/>
    <n v="0"/>
    <n v="9388894"/>
    <n v="0"/>
    <n v="49291662"/>
    <n v="49291662"/>
    <n v="25819444"/>
    <n v="4694438.5999999996"/>
    <n v="0.58333327810650892"/>
  </r>
  <r>
    <s v="21375800"/>
    <s v="Desarrollo Artístico y Extensión Musical"/>
    <x v="12"/>
    <s v="001"/>
    <x v="243"/>
    <s v="ASOCIACION SINFONICA DE HEREDIA (PARA GASTOS DE OPERACION SEGUN LEY NO. 3698 DEL 22/06/1966)."/>
    <n v="84500000"/>
    <n v="84500000"/>
    <n v="63374994.600000001"/>
    <n v="0"/>
    <n v="9388894"/>
    <n v="0"/>
    <n v="49291662"/>
    <n v="49291662"/>
    <n v="25819444"/>
    <n v="4694438.5999999996"/>
    <n v="0.58333327810650892"/>
  </r>
  <r>
    <s v="21375800"/>
    <s v="Desarrollo Artístico y Extensión Musical"/>
    <x v="12"/>
    <s v="001"/>
    <x v="109"/>
    <s v="OTRAS TRANSFERENCIAS CORRIENTES AL SECTOR PRIVADO"/>
    <n v="15704030"/>
    <n v="41004030"/>
    <n v="22094694.57"/>
    <n v="0"/>
    <n v="0"/>
    <n v="0"/>
    <n v="1027999.2"/>
    <n v="1027999.2"/>
    <n v="39976030.799999997"/>
    <n v="21066695.370000001"/>
    <n v="2.5070686954428625E-2"/>
  </r>
  <r>
    <s v="21375800"/>
    <s v="Desarrollo Artístico y Extensión Musical"/>
    <x v="12"/>
    <s v="001"/>
    <x v="110"/>
    <s v="INDEMNIZACIONES"/>
    <n v="15704030"/>
    <n v="41004030"/>
    <n v="22094694.57"/>
    <n v="0"/>
    <n v="0"/>
    <n v="0"/>
    <n v="1027999.2"/>
    <n v="1027999.2"/>
    <n v="39976030.799999997"/>
    <n v="21066695.370000001"/>
    <n v="2.5070686954428625E-2"/>
  </r>
  <r>
    <s v="21375801"/>
    <s v="CENTRO NACIONAL DE LA MÚSICA"/>
    <x v="13"/>
    <s v="001"/>
    <x v="0"/>
    <s v=""/>
    <n v="3080984340"/>
    <n v="3080984340"/>
    <n v="2687812346.0300002"/>
    <n v="0"/>
    <n v="0"/>
    <n v="0"/>
    <n v="1408784326.77"/>
    <n v="1396756370.77"/>
    <n v="1672200013.23"/>
    <n v="1279028019.26"/>
    <n v="0.45725137530884041"/>
  </r>
  <r>
    <s v="21375801"/>
    <s v="CENTRO NACIONAL DE LA MÚSICA"/>
    <x v="13"/>
    <s v="001"/>
    <x v="1"/>
    <s v="REMUNERACIONES"/>
    <n v="2540408984"/>
    <n v="2520808984"/>
    <n v="2277103964"/>
    <n v="0"/>
    <n v="0"/>
    <n v="0"/>
    <n v="1134971223.52"/>
    <n v="1134971223.52"/>
    <n v="1385837760.48"/>
    <n v="1142132740.48"/>
    <n v="0.45024086740560426"/>
  </r>
  <r>
    <s v="21375801"/>
    <s v="CENTRO NACIONAL DE LA MÚSICA"/>
    <x v="13"/>
    <s v="001"/>
    <x v="2"/>
    <s v="REMUNERACIONES BASICAS"/>
    <n v="1080780900"/>
    <n v="1106180900"/>
    <n v="963856350"/>
    <n v="0"/>
    <n v="0"/>
    <n v="0"/>
    <n v="504500624.44999999"/>
    <n v="504500624.44999999"/>
    <n v="601680275.54999995"/>
    <n v="459355725.55000001"/>
    <n v="0.4560742501068315"/>
  </r>
  <r>
    <s v="21375801"/>
    <s v="CENTRO NACIONAL DE LA MÚSICA"/>
    <x v="13"/>
    <s v="001"/>
    <x v="3"/>
    <s v="SUELDOS PARA CARGOS FIJOS"/>
    <n v="1072780900"/>
    <n v="1072780900"/>
    <n v="943156350"/>
    <n v="0"/>
    <n v="0"/>
    <n v="0"/>
    <n v="496178944.85000002"/>
    <n v="496178944.85000002"/>
    <n v="576601955.14999998"/>
    <n v="446977405.14999998"/>
    <n v="0.46251657244270478"/>
  </r>
  <r>
    <s v="21375801"/>
    <s v="CENTRO NACIONAL DE LA MÚSICA"/>
    <x v="13"/>
    <s v="001"/>
    <x v="4"/>
    <s v="SUPLENCIAS"/>
    <n v="8000000"/>
    <n v="33400000"/>
    <n v="20700000"/>
    <n v="0"/>
    <n v="0"/>
    <n v="0"/>
    <n v="8321679.5999999996"/>
    <n v="8321679.5999999996"/>
    <n v="25078320.399999999"/>
    <n v="12378320.4"/>
    <n v="0.24915208383233531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1679821.35"/>
    <n v="1679821.35"/>
    <n v="3620178.65"/>
    <n v="3620178.65"/>
    <n v="0.31694742452830188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1679821.35"/>
    <n v="1679821.35"/>
    <n v="3620178.65"/>
    <n v="3620178.65"/>
    <n v="0.31694742452830188"/>
  </r>
  <r>
    <s v="21375801"/>
    <s v="CENTRO NACIONAL DE LA MÚSICA"/>
    <x v="13"/>
    <s v="001"/>
    <x v="7"/>
    <s v="INCENTIVOS SALARIALES"/>
    <n v="1049112998"/>
    <n v="1004112998"/>
    <n v="925640537"/>
    <n v="0"/>
    <n v="0"/>
    <n v="0"/>
    <n v="438002317.06999999"/>
    <n v="438002317.06999999"/>
    <n v="566110680.92999995"/>
    <n v="487638219.93000001"/>
    <n v="0.43620819364196695"/>
  </r>
  <r>
    <s v="21375801"/>
    <s v="CENTRO NACIONAL DE LA MÚSICA"/>
    <x v="13"/>
    <s v="001"/>
    <x v="8"/>
    <s v="RETRIBUCION POR AÑOS SERVIDOS"/>
    <n v="450000000"/>
    <n v="429000000"/>
    <n v="386403202"/>
    <n v="0"/>
    <n v="0"/>
    <n v="0"/>
    <n v="187996534.75"/>
    <n v="187996534.75"/>
    <n v="241003465.25"/>
    <n v="198406667.25"/>
    <n v="0.43822036072261072"/>
  </r>
  <r>
    <s v="21375801"/>
    <s v="CENTRO NACIONAL DE LA MÚSICA"/>
    <x v="13"/>
    <s v="001"/>
    <x v="9"/>
    <s v="RESTRICCION AL EJERCICIO LIBERAL DE LA PROFESION"/>
    <n v="153825070"/>
    <n v="141325070"/>
    <n v="126971917"/>
    <n v="0"/>
    <n v="0"/>
    <n v="0"/>
    <n v="57877610.700000003"/>
    <n v="57877610.700000003"/>
    <n v="83447459.299999997"/>
    <n v="69094306.299999997"/>
    <n v="0.40953534075730513"/>
  </r>
  <r>
    <s v="21375801"/>
    <s v="CENTRO NACIONAL DE LA MÚSICA"/>
    <x v="13"/>
    <s v="001"/>
    <x v="10"/>
    <s v="DECIMOTERCER MES"/>
    <n v="161553416"/>
    <n v="161553416"/>
    <n v="151852159"/>
    <n v="0"/>
    <n v="0"/>
    <n v="0"/>
    <n v="2445958.54"/>
    <n v="2445958.54"/>
    <n v="159107457.46000001"/>
    <n v="149406200.46000001"/>
    <n v="1.514024649283801E-2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3947430.78"/>
    <n v="123947430.78"/>
    <n v="9787081.2200000007"/>
    <n v="9787081.2200000007"/>
    <n v="0.92681708652737294"/>
  </r>
  <r>
    <s v="21375801"/>
    <s v="CENTRO NACIONAL DE LA MÚSICA"/>
    <x v="13"/>
    <s v="001"/>
    <x v="12"/>
    <s v="OTROS INCENTIVOS SALARIALES"/>
    <n v="150000000"/>
    <n v="138500000"/>
    <n v="126678747"/>
    <n v="0"/>
    <n v="0"/>
    <n v="0"/>
    <n v="65734782.299999997"/>
    <n v="65734782.299999997"/>
    <n v="72765217.700000003"/>
    <n v="60943964.700000003"/>
    <n v="0.47461936678700362"/>
  </r>
  <r>
    <s v="21375801"/>
    <s v="CENTRO NACIONAL DE LA MÚSICA"/>
    <x v="13"/>
    <s v="001"/>
    <x v="13"/>
    <s v="CONTRIB. PATRONALES AL DES. Y LA SEGURIDAD SOCIAL"/>
    <n v="192429948"/>
    <n v="192429948"/>
    <n v="181074936"/>
    <n v="0"/>
    <n v="0"/>
    <n v="0"/>
    <n v="92538139"/>
    <n v="92538139"/>
    <n v="99891809"/>
    <n v="88536797"/>
    <n v="0.48089260513649362"/>
  </r>
  <r>
    <s v="21375801"/>
    <s v="CENTRO NACIONAL DE LA MÚSICA"/>
    <x v="13"/>
    <s v="001"/>
    <x v="244"/>
    <s v="CCSS CONTRIBUCION PATRONAL SEGURO SALUD (CONTRIBUCION PATRONAL SEGURO DE SALUD, SEGUN LEY NO. 17 DEL 22 DE OCTUBRE DE 1943, LEY"/>
    <n v="182561745"/>
    <n v="182561745"/>
    <n v="171789041"/>
    <n v="0"/>
    <n v="0"/>
    <n v="0"/>
    <n v="87796489"/>
    <n v="87796489"/>
    <n v="94765256"/>
    <n v="83992552"/>
    <n v="0.4809139450326792"/>
  </r>
  <r>
    <s v="21375801"/>
    <s v="CENTRO NACIONAL DE LA MÚSICA"/>
    <x v="13"/>
    <s v="001"/>
    <x v="245"/>
    <s v="BANCO POPULAR Y DE DESARROLLO COMUNAL. (BPDC) (SEGUN LEY NO. 4351 DEL 11 DE JULIO DE 1969, LEY ORGANICA DEL B.P.D.C.)."/>
    <n v="9868203"/>
    <n v="9868203"/>
    <n v="9285895"/>
    <n v="0"/>
    <n v="0"/>
    <n v="0"/>
    <n v="4741650"/>
    <n v="4741650"/>
    <n v="5126553"/>
    <n v="4544245"/>
    <n v="0.48049781707976619"/>
  </r>
  <r>
    <s v="21375801"/>
    <s v="CENTRO NACIONAL DE LA MÚSICA"/>
    <x v="13"/>
    <s v="001"/>
    <x v="16"/>
    <s v="CONTRIB PATRONALES A FOND PENS Y OTROS FOND CAPIT."/>
    <n v="212785138"/>
    <n v="212785138"/>
    <n v="201232141"/>
    <n v="0"/>
    <n v="0"/>
    <n v="0"/>
    <n v="98250321.650000006"/>
    <n v="98250321.650000006"/>
    <n v="114534816.34999999"/>
    <n v="102981819.34999999"/>
    <n v="0.46173488700136572"/>
  </r>
  <r>
    <s v="21375801"/>
    <s v="CENTRO NACIONAL DE LA MÚSICA"/>
    <x v="13"/>
    <s v="001"/>
    <x v="246"/>
    <s v="CCSS CONTRIBUCION PATRONAL SEGURO PENSIONES (CONTRIBUCION PATRONAL SEGURO DE PENSIONES, SEGUN LEY NO. 17 DEL 22 DE OCTUBRE DE 1943, LEY"/>
    <n v="106971315"/>
    <n v="106971315"/>
    <n v="100659093"/>
    <n v="0"/>
    <n v="0"/>
    <n v="0"/>
    <n v="50986879"/>
    <n v="50986879"/>
    <n v="55984436"/>
    <n v="49672214"/>
    <n v="0.47664066764066609"/>
  </r>
  <r>
    <s v="21375801"/>
    <s v="CENTRO NACIONAL DE LA MÚSICA"/>
    <x v="13"/>
    <s v="001"/>
    <x v="247"/>
    <s v="CCSS APORTE PATRONAL REGIMEN PENSIONES (APORTE PATRONAL AL REGIMEN DE PENSIONES, SEGUN LEY DE PROTECCION AL TRABAJADOR NO. 7983 DEL 16"/>
    <n v="59209215"/>
    <n v="59209215"/>
    <n v="55715365"/>
    <n v="0"/>
    <n v="0"/>
    <n v="0"/>
    <n v="28449575"/>
    <n v="28449575"/>
    <n v="30759640"/>
    <n v="27265790"/>
    <n v="0.48049235241507593"/>
  </r>
  <r>
    <s v="21375801"/>
    <s v="CENTRO NACIONAL DE LA MÚSICA"/>
    <x v="13"/>
    <s v="001"/>
    <x v="248"/>
    <s v="CCSS APORTE PATRONAL FONDO CAPITALIZACION LABORAL (APORTE PATRONAL AL FONDO DE CAPITALIZACION LABORAL, SEGUN LEY DE PROTECCION AL TRABAJADOR"/>
    <n v="29604608"/>
    <n v="29604608"/>
    <n v="27857683"/>
    <n v="0"/>
    <n v="0"/>
    <n v="0"/>
    <n v="14224774"/>
    <n v="14224774"/>
    <n v="15379834"/>
    <n v="13632909"/>
    <n v="0.48049188828982298"/>
  </r>
  <r>
    <s v="21375801"/>
    <s v="CENTRO NACIONAL DE LA MÚSICA"/>
    <x v="13"/>
    <s v="001"/>
    <x v="249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4589093.6500000004"/>
    <n v="4589093.6500000004"/>
    <n v="12410906.35"/>
    <n v="12410906.35"/>
    <n v="0.26994668529411769"/>
  </r>
  <r>
    <s v="21375801"/>
    <s v="CENTRO NACIONAL DE LA MÚSICA"/>
    <x v="13"/>
    <s v="001"/>
    <x v="21"/>
    <s v="SERVICIOS"/>
    <n v="381882365"/>
    <n v="381882365"/>
    <n v="254698829.77000001"/>
    <n v="0"/>
    <n v="0"/>
    <n v="0"/>
    <n v="162945610.21000001"/>
    <n v="152741253.53"/>
    <n v="218936754.78999999"/>
    <n v="91753219.560000002"/>
    <n v="0.42669058627517403"/>
  </r>
  <r>
    <s v="21375801"/>
    <s v="CENTRO NACIONAL DE LA MÚSICA"/>
    <x v="13"/>
    <s v="001"/>
    <x v="22"/>
    <s v="ALQUILERES"/>
    <n v="51287559"/>
    <n v="41886332"/>
    <n v="27907759.170000002"/>
    <n v="0"/>
    <n v="0"/>
    <n v="0"/>
    <n v="16035684.189999999"/>
    <n v="13359071.800000001"/>
    <n v="25850647.809999999"/>
    <n v="11872074.98"/>
    <n v="0.38283811029335296"/>
  </r>
  <r>
    <s v="21375801"/>
    <s v="CENTRO NACIONAL DE LA MÚSICA"/>
    <x v="13"/>
    <s v="001"/>
    <x v="134"/>
    <s v="ALQUILER DE EDIFICIOS, LOCALES Y TERRENOS"/>
    <n v="7500000"/>
    <n v="0"/>
    <n v="0"/>
    <n v="0"/>
    <n v="0"/>
    <n v="0"/>
    <n v="0"/>
    <n v="0"/>
    <n v="0"/>
    <n v="0"/>
    <n v="0"/>
  </r>
  <r>
    <s v="21375801"/>
    <s v="CENTRO NACIONAL DE LA MÚSICA"/>
    <x v="13"/>
    <s v="001"/>
    <x v="23"/>
    <s v="ALQUILER DE EQUIPO DE COMPUTO"/>
    <n v="43787559"/>
    <n v="36586332"/>
    <n v="25257759.170000002"/>
    <n v="0"/>
    <n v="0"/>
    <n v="0"/>
    <n v="16035684.189999999"/>
    <n v="13359071.800000001"/>
    <n v="20550647.809999999"/>
    <n v="9222074.9800000004"/>
    <n v="0.43829712664281295"/>
  </r>
  <r>
    <s v="21375801"/>
    <s v="CENTRO NACIONAL DE LA MÚSICA"/>
    <x v="13"/>
    <s v="001"/>
    <x v="25"/>
    <s v="OTROS ALQUILERES"/>
    <n v="0"/>
    <n v="5300000"/>
    <n v="2650000"/>
    <n v="0"/>
    <n v="0"/>
    <n v="0"/>
    <n v="0"/>
    <n v="0"/>
    <n v="5300000"/>
    <n v="2650000"/>
    <n v="0"/>
  </r>
  <r>
    <s v="21375801"/>
    <s v="CENTRO NACIONAL DE LA MÚSICA"/>
    <x v="13"/>
    <s v="001"/>
    <x v="26"/>
    <s v="SERVICIOS BASICOS"/>
    <n v="47736000"/>
    <n v="47736000"/>
    <n v="30601792.84"/>
    <n v="0"/>
    <n v="0"/>
    <n v="0"/>
    <n v="15836793.34"/>
    <n v="15836793.34"/>
    <n v="31899206.66"/>
    <n v="14764999.5"/>
    <n v="0.33175786282889225"/>
  </r>
  <r>
    <s v="21375801"/>
    <s v="CENTRO NACIONAL DE LA MÚSICA"/>
    <x v="13"/>
    <s v="001"/>
    <x v="27"/>
    <s v="SERVICIO DE AGUA Y ALCANTARILLADO"/>
    <n v="14760000"/>
    <n v="14760000"/>
    <n v="9225059.5"/>
    <n v="0"/>
    <n v="0"/>
    <n v="0"/>
    <n v="5207935"/>
    <n v="5207935"/>
    <n v="9552065"/>
    <n v="4017124.5"/>
    <n v="0.35284112466124662"/>
  </r>
  <r>
    <s v="21375801"/>
    <s v="CENTRO NACIONAL DE LA MÚSICA"/>
    <x v="13"/>
    <s v="001"/>
    <x v="28"/>
    <s v="SERVICIO DE ENERGIA ELECTRICA"/>
    <n v="16236000"/>
    <n v="16236000"/>
    <n v="9896733.3399999999"/>
    <n v="0"/>
    <n v="0"/>
    <n v="0"/>
    <n v="3968220"/>
    <n v="3968220"/>
    <n v="12267780"/>
    <n v="5928513.3399999999"/>
    <n v="0.24440872135994088"/>
  </r>
  <r>
    <s v="21375801"/>
    <s v="CENTRO NACIONAL DE LA MÚSICA"/>
    <x v="13"/>
    <s v="001"/>
    <x v="29"/>
    <s v="SERVICIO DE CORREO"/>
    <n v="480000"/>
    <n v="480000"/>
    <n v="285000"/>
    <n v="0"/>
    <n v="0"/>
    <n v="0"/>
    <n v="72345"/>
    <n v="72345"/>
    <n v="407655"/>
    <n v="212655"/>
    <n v="0.15071875000000001"/>
  </r>
  <r>
    <s v="21375801"/>
    <s v="CENTRO NACIONAL DE LA MÚSICA"/>
    <x v="13"/>
    <s v="001"/>
    <x v="30"/>
    <s v="SERVICIO DE TELECOMUNICACIONES"/>
    <n v="16260000"/>
    <n v="16260000"/>
    <n v="11195000"/>
    <n v="0"/>
    <n v="0"/>
    <n v="0"/>
    <n v="6588293.3399999999"/>
    <n v="6588293.3399999999"/>
    <n v="9671706.6600000001"/>
    <n v="4606706.66"/>
    <n v="0.4051840922509225"/>
  </r>
  <r>
    <s v="21375801"/>
    <s v="CENTRO NACIONAL DE LA MÚSICA"/>
    <x v="13"/>
    <s v="001"/>
    <x v="32"/>
    <s v="SERVICIOS COMERCIALES Y FINANCIEROS"/>
    <n v="6144300"/>
    <n v="12594300"/>
    <n v="6518467"/>
    <n v="0"/>
    <n v="0"/>
    <n v="0"/>
    <n v="5413763.2699999996"/>
    <n v="4914755.2699999996"/>
    <n v="7180536.7300000004"/>
    <n v="1104703.73"/>
    <n v="0.42985821125429752"/>
  </r>
  <r>
    <s v="21375801"/>
    <s v="CENTRO NACIONAL DE LA MÚSICA"/>
    <x v="13"/>
    <s v="001"/>
    <x v="33"/>
    <s v="INFORMACION"/>
    <n v="600000"/>
    <n v="600000"/>
    <n v="450000"/>
    <n v="0"/>
    <n v="0"/>
    <n v="0"/>
    <n v="0"/>
    <n v="0"/>
    <n v="600000"/>
    <n v="450000"/>
    <n v="0"/>
  </r>
  <r>
    <s v="21375801"/>
    <s v="CENTRO NACIONAL DE LA MÚSICA"/>
    <x v="13"/>
    <s v="001"/>
    <x v="153"/>
    <s v="PUBLICIDAD Y PROPAGANDA"/>
    <n v="700238"/>
    <n v="1000238"/>
    <n v="685119"/>
    <n v="0"/>
    <n v="0"/>
    <n v="0"/>
    <n v="668424.79"/>
    <n v="668424.79"/>
    <n v="331813.21000000002"/>
    <n v="16694.21"/>
    <n v="0.66826574275322481"/>
  </r>
  <r>
    <s v="21375801"/>
    <s v="CENTRO NACIONAL DE LA MÚSICA"/>
    <x v="13"/>
    <s v="001"/>
    <x v="34"/>
    <s v="IMPRESION, ENCUADERNACION Y OTROS"/>
    <n v="744062"/>
    <n v="744062"/>
    <n v="558046.5"/>
    <n v="0"/>
    <n v="0"/>
    <n v="0"/>
    <n v="56580"/>
    <n v="56580"/>
    <n v="687482"/>
    <n v="501466.5"/>
    <n v="7.6042050259252592E-2"/>
  </r>
  <r>
    <s v="21375801"/>
    <s v="CENTRO NACIONAL DE LA MÚSICA"/>
    <x v="13"/>
    <s v="001"/>
    <x v="154"/>
    <s v="TRANSPORTE DE BIENES"/>
    <n v="4000000"/>
    <n v="10150000"/>
    <n v="4750301.5"/>
    <n v="0"/>
    <n v="0"/>
    <n v="0"/>
    <n v="4649611"/>
    <n v="4150603"/>
    <n v="5500389"/>
    <n v="100690.5"/>
    <n v="0.45808975369458127"/>
  </r>
  <r>
    <s v="21375801"/>
    <s v="CENTRO NACIONAL DE LA MÚSICA"/>
    <x v="13"/>
    <s v="001"/>
    <x v="35"/>
    <s v="COMIS. Y GASTOS POR SERV. FINANCIEROS Y COMERCIAL."/>
    <n v="100000"/>
    <n v="100000"/>
    <n v="75000"/>
    <n v="0"/>
    <n v="0"/>
    <n v="0"/>
    <n v="39147.480000000003"/>
    <n v="39147.480000000003"/>
    <n v="60852.52"/>
    <n v="35852.519999999997"/>
    <n v="0.39147480000000001"/>
  </r>
  <r>
    <s v="21375801"/>
    <s v="CENTRO NACIONAL DE LA MÚSICA"/>
    <x v="13"/>
    <s v="001"/>
    <x v="37"/>
    <s v="SERVICIOS DE GESTION Y APOYO"/>
    <n v="216039506"/>
    <n v="218640733"/>
    <n v="143314547.25999999"/>
    <n v="0"/>
    <n v="0"/>
    <n v="0"/>
    <n v="93286733.549999997"/>
    <n v="86859069.219999999"/>
    <n v="125353999.45"/>
    <n v="50027813.710000001"/>
    <n v="0.42666676181514629"/>
  </r>
  <r>
    <s v="21375801"/>
    <s v="CENTRO NACIONAL DE LA MÚSICA"/>
    <x v="13"/>
    <s v="001"/>
    <x v="40"/>
    <s v="SERVICIOS GENERALES"/>
    <n v="85708261"/>
    <n v="88309488"/>
    <n v="60965341.090000004"/>
    <n v="0"/>
    <n v="0"/>
    <n v="0"/>
    <n v="42580437.020000003"/>
    <n v="39375819.170000002"/>
    <n v="45729050.979999997"/>
    <n v="18384904.07"/>
    <n v="0.48217284443999953"/>
  </r>
  <r>
    <s v="21375801"/>
    <s v="CENTRO NACIONAL DE LA MÚSICA"/>
    <x v="13"/>
    <s v="001"/>
    <x v="41"/>
    <s v="OTROS SERVICIOS DE GESTION Y APOYO"/>
    <n v="130331245"/>
    <n v="130331245"/>
    <n v="82349206.170000002"/>
    <n v="0"/>
    <n v="0"/>
    <n v="0"/>
    <n v="50706296.530000001"/>
    <n v="47483250.049999997"/>
    <n v="79624948.469999999"/>
    <n v="31642909.640000001"/>
    <n v="0.38905710238554081"/>
  </r>
  <r>
    <s v="21375801"/>
    <s v="CENTRO NACIONAL DE LA MÚSICA"/>
    <x v="13"/>
    <s v="001"/>
    <x v="42"/>
    <s v="GASTOS DE VIAJE Y DE TRANSPORTE"/>
    <n v="24000000"/>
    <n v="26000000"/>
    <n v="18544102.5"/>
    <n v="0"/>
    <n v="0"/>
    <n v="0"/>
    <n v="10920627.08"/>
    <n v="10873716.26"/>
    <n v="15079372.92"/>
    <n v="7623475.4199999999"/>
    <n v="0.42002411846153848"/>
  </r>
  <r>
    <s v="21375801"/>
    <s v="CENTRO NACIONAL DE LA MÚSICA"/>
    <x v="13"/>
    <s v="001"/>
    <x v="43"/>
    <s v="TRANSPORTE DENTRO DEL PAIS"/>
    <n v="5000000"/>
    <n v="7000000"/>
    <n v="4294102.5"/>
    <n v="0"/>
    <n v="0"/>
    <n v="0"/>
    <n v="2599380"/>
    <n v="2552469.1800000002"/>
    <n v="4400620"/>
    <n v="1694722.5"/>
    <n v="0.37134"/>
  </r>
  <r>
    <s v="21375801"/>
    <s v="CENTRO NACIONAL DE LA MÚSICA"/>
    <x v="13"/>
    <s v="001"/>
    <x v="44"/>
    <s v="VIATICOS DENTRO DEL PAIS"/>
    <n v="19000000"/>
    <n v="19000000"/>
    <n v="14250000"/>
    <n v="0"/>
    <n v="0"/>
    <n v="0"/>
    <n v="8321247.0800000001"/>
    <n v="8321247.0800000001"/>
    <n v="10678752.92"/>
    <n v="5928752.9199999999"/>
    <n v="0.43796037263157894"/>
  </r>
  <r>
    <s v="21375801"/>
    <s v="CENTRO NACIONAL DE LA MÚSICA"/>
    <x v="13"/>
    <s v="001"/>
    <x v="45"/>
    <s v="SEGUROS, REASEGUROS Y OTRAS OBLIGACIONES"/>
    <n v="15000000"/>
    <n v="15000000"/>
    <n v="11463409.5"/>
    <n v="0"/>
    <n v="0"/>
    <n v="0"/>
    <n v="9227610"/>
    <n v="9227610"/>
    <n v="5772390"/>
    <n v="2235799.5"/>
    <n v="0.615174"/>
  </r>
  <r>
    <s v="21375801"/>
    <s v="CENTRO NACIONAL DE LA MÚSICA"/>
    <x v="13"/>
    <s v="001"/>
    <x v="46"/>
    <s v="SEGUROS"/>
    <n v="15000000"/>
    <n v="15000000"/>
    <n v="11463409.5"/>
    <n v="0"/>
    <n v="0"/>
    <n v="0"/>
    <n v="9227610"/>
    <n v="9227610"/>
    <n v="5772390"/>
    <n v="2235799.5"/>
    <n v="0.615174"/>
  </r>
  <r>
    <s v="21375801"/>
    <s v="CENTRO NACIONAL DE LA MÚSICA"/>
    <x v="13"/>
    <s v="001"/>
    <x v="47"/>
    <s v="CAPACITACION Y PROTOCOLO"/>
    <n v="1025000"/>
    <n v="1025000"/>
    <n v="523953.33"/>
    <n v="0"/>
    <n v="0"/>
    <n v="0"/>
    <n v="23430"/>
    <n v="23430"/>
    <n v="1001570"/>
    <n v="500523.33"/>
    <n v="2.2858536585365855E-2"/>
  </r>
  <r>
    <s v="21375801"/>
    <s v="CENTRO NACIONAL DE LA MÚSICA"/>
    <x v="13"/>
    <s v="001"/>
    <x v="48"/>
    <s v="ACTIVIDADES DE CAPACITACION"/>
    <n v="1000000"/>
    <n v="1000000"/>
    <n v="500000"/>
    <n v="0"/>
    <n v="0"/>
    <n v="0"/>
    <n v="0"/>
    <n v="0"/>
    <n v="1000000"/>
    <n v="500000"/>
    <n v="0"/>
  </r>
  <r>
    <s v="21375801"/>
    <s v="CENTRO NACIONAL DE LA MÚSICA"/>
    <x v="13"/>
    <s v="001"/>
    <x v="50"/>
    <s v="GASTOS DE REPRESENTACION INSTITUCIONAL"/>
    <n v="25000"/>
    <n v="25000"/>
    <n v="23953.33"/>
    <n v="0"/>
    <n v="0"/>
    <n v="0"/>
    <n v="23430"/>
    <n v="23430"/>
    <n v="1570"/>
    <n v="523.33000000000004"/>
    <n v="0.93720000000000003"/>
  </r>
  <r>
    <s v="21375801"/>
    <s v="CENTRO NACIONAL DE LA MÚSICA"/>
    <x v="13"/>
    <s v="001"/>
    <x v="51"/>
    <s v="MANTENIMIENTO Y REPARACION"/>
    <n v="19150000"/>
    <n v="18500000"/>
    <n v="15358626.5"/>
    <n v="0"/>
    <n v="0"/>
    <n v="0"/>
    <n v="12028878.779999999"/>
    <n v="11474717.640000001"/>
    <n v="6471121.2199999997"/>
    <n v="3329747.72"/>
    <n v="0.65020966378378375"/>
  </r>
  <r>
    <s v="21375801"/>
    <s v="CENTRO NACIONAL DE LA MÚSICA"/>
    <x v="13"/>
    <s v="001"/>
    <x v="52"/>
    <s v="MANTENIMIENTO DE EDIFICIOS, LOCALES Y TERRENOS"/>
    <n v="10500000"/>
    <n v="10500000"/>
    <n v="9333626.5"/>
    <n v="0"/>
    <n v="0"/>
    <n v="0"/>
    <n v="8721413.7899999991"/>
    <n v="8167252.6500000004"/>
    <n v="1778586.21"/>
    <n v="612212.71"/>
    <n v="0.83061083714285711"/>
  </r>
  <r>
    <s v="21375801"/>
    <s v="CENTRO NACIONAL DE LA MÚSICA"/>
    <x v="13"/>
    <s v="001"/>
    <x v="55"/>
    <s v="MANT. Y REPARACION DE EQUIPO DE TRANSPORTE"/>
    <n v="3000000"/>
    <n v="3000000"/>
    <n v="2000000"/>
    <n v="0"/>
    <n v="0"/>
    <n v="0"/>
    <n v="801694.99"/>
    <n v="801694.99"/>
    <n v="2198305.0099999998"/>
    <n v="1198305.01"/>
    <n v="0.26723166333333331"/>
  </r>
  <r>
    <s v="21375801"/>
    <s v="CENTRO NACIONAL DE LA MÚSICA"/>
    <x v="13"/>
    <s v="001"/>
    <x v="57"/>
    <s v="MANT. Y REPARACION DE EQUIPO Y MOBILIARIO DE OFIC."/>
    <n v="200000"/>
    <n v="1700000"/>
    <n v="900000"/>
    <n v="0"/>
    <n v="0"/>
    <n v="0"/>
    <n v="0"/>
    <n v="0"/>
    <n v="1700000"/>
    <n v="900000"/>
    <n v="0"/>
  </r>
  <r>
    <s v="21375801"/>
    <s v="CENTRO NACIONAL DE LA MÚSICA"/>
    <x v="13"/>
    <s v="001"/>
    <x v="58"/>
    <s v="MANT. Y REP. DE EQUIPO DE COMPUTO Y SIST. DE INF."/>
    <n v="500000"/>
    <n v="500000"/>
    <n v="475000"/>
    <n v="0"/>
    <n v="0"/>
    <n v="0"/>
    <n v="400450"/>
    <n v="400450"/>
    <n v="99550"/>
    <n v="74550"/>
    <n v="0.80089999999999995"/>
  </r>
  <r>
    <s v="21375801"/>
    <s v="CENTRO NACIONAL DE LA MÚSICA"/>
    <x v="13"/>
    <s v="001"/>
    <x v="59"/>
    <s v="MANTENIMIENTO Y REPARACION DE OTROS EQUIPOS"/>
    <n v="4950000"/>
    <n v="2800000"/>
    <n v="2650000"/>
    <n v="0"/>
    <n v="0"/>
    <n v="0"/>
    <n v="2105320"/>
    <n v="2105320"/>
    <n v="694680"/>
    <n v="544680"/>
    <n v="0.75190000000000001"/>
  </r>
  <r>
    <s v="21375801"/>
    <s v="CENTRO NACIONAL DE LA MÚSICA"/>
    <x v="13"/>
    <s v="001"/>
    <x v="60"/>
    <s v="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2"/>
    <s v="OTROS 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3"/>
    <s v="SERVICIOS DIVERSOS"/>
    <n v="300000"/>
    <n v="300000"/>
    <n v="266171.67"/>
    <n v="0"/>
    <n v="0"/>
    <n v="0"/>
    <n v="172090"/>
    <n v="172090"/>
    <n v="127910"/>
    <n v="94081.67"/>
    <n v="0.57363333333333333"/>
  </r>
  <r>
    <s v="21375801"/>
    <s v="CENTRO NACIONAL DE LA MÚSICA"/>
    <x v="13"/>
    <s v="001"/>
    <x v="65"/>
    <s v="OTROS SERVICIOS NO ESPECIFICADOS"/>
    <n v="300000"/>
    <n v="300000"/>
    <n v="266171.67"/>
    <n v="0"/>
    <n v="0"/>
    <n v="0"/>
    <n v="172090"/>
    <n v="172090"/>
    <n v="127910"/>
    <n v="94081.67"/>
    <n v="0.57363333333333333"/>
  </r>
  <r>
    <s v="21375801"/>
    <s v="CENTRO NACIONAL DE LA MÚSICA"/>
    <x v="13"/>
    <s v="001"/>
    <x v="66"/>
    <s v="MATERIALES Y SUMINISTROS"/>
    <n v="13409466"/>
    <n v="13409466"/>
    <n v="9023449.5099999998"/>
    <n v="0"/>
    <n v="0"/>
    <n v="0"/>
    <n v="4308704.01"/>
    <n v="3862567.01"/>
    <n v="9100761.9900000002"/>
    <n v="4714745.5"/>
    <n v="0.32131809051904081"/>
  </r>
  <r>
    <s v="21375801"/>
    <s v="CENTRO NACIONAL DE LA MÚSICA"/>
    <x v="13"/>
    <s v="001"/>
    <x v="67"/>
    <s v="PRODUCTOS QUIMICOS Y CONEXOS"/>
    <n v="3900000"/>
    <n v="3800000"/>
    <n v="2791800"/>
    <n v="0"/>
    <n v="0"/>
    <n v="0"/>
    <n v="1327455"/>
    <n v="1327455"/>
    <n v="2472545"/>
    <n v="1464345"/>
    <n v="0.34933026315789473"/>
  </r>
  <r>
    <s v="21375801"/>
    <s v="CENTRO NACIONAL DE LA MÚSICA"/>
    <x v="13"/>
    <s v="001"/>
    <x v="68"/>
    <s v="COMBUSTIBLES Y LUBRICANTES"/>
    <n v="3000000"/>
    <n v="3500000"/>
    <n v="2500000"/>
    <n v="0"/>
    <n v="0"/>
    <n v="0"/>
    <n v="1163612"/>
    <n v="1163612"/>
    <n v="2336388"/>
    <n v="1336388"/>
    <n v="0.33246057142857144"/>
  </r>
  <r>
    <s v="21375801"/>
    <s v="CENTRO NACIONAL DE LA MÚSICA"/>
    <x v="13"/>
    <s v="001"/>
    <x v="69"/>
    <s v="PRODUCTOS FARMACEUTICOS Y MEDICINALES"/>
    <n v="60000"/>
    <n v="60000"/>
    <n v="55000"/>
    <n v="0"/>
    <n v="0"/>
    <n v="0"/>
    <n v="48660"/>
    <n v="48660"/>
    <n v="11340"/>
    <n v="6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86983"/>
    <n v="86983"/>
    <n v="113017"/>
    <n v="113017"/>
    <n v="0.434915"/>
  </r>
  <r>
    <s v="21375801"/>
    <s v="CENTRO NACIONAL DE LA MÚSICA"/>
    <x v="13"/>
    <s v="001"/>
    <x v="71"/>
    <s v="OTROS PRODUCTOS QUIMICOS Y CONEXOS"/>
    <n v="40000"/>
    <n v="40000"/>
    <n v="36800"/>
    <n v="0"/>
    <n v="0"/>
    <n v="0"/>
    <n v="28200"/>
    <n v="28200"/>
    <n v="11800"/>
    <n v="8600"/>
    <n v="0.70499999999999996"/>
  </r>
  <r>
    <s v="21375801"/>
    <s v="CENTRO NACIONAL DE LA MÚSICA"/>
    <x v="13"/>
    <s v="001"/>
    <x v="72"/>
    <s v="ALIMENTOS Y PRODUCTOS AGROPECUARIO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4"/>
    <s v="ALIMENTOS Y BEBIDA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5"/>
    <s v="MATERIALES Y PROD DE USO EN LA CONSTRUC Y MANT."/>
    <n v="616351"/>
    <n v="716351"/>
    <n v="512229.92"/>
    <n v="0"/>
    <n v="0"/>
    <n v="0"/>
    <n v="202443"/>
    <n v="202443"/>
    <n v="513908"/>
    <n v="309786.92"/>
    <n v="0.28260308145029461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4000"/>
    <n v="4000"/>
    <n v="16000"/>
    <n v="16000"/>
    <n v="0.2"/>
  </r>
  <r>
    <s v="21375801"/>
    <s v="CENTRO NACIONAL DE LA MÚSICA"/>
    <x v="13"/>
    <s v="001"/>
    <x v="78"/>
    <s v="MADERA Y SUS DERIVADOS"/>
    <n v="50000"/>
    <n v="50000"/>
    <n v="37500"/>
    <n v="0"/>
    <n v="0"/>
    <n v="0"/>
    <n v="10400"/>
    <n v="10400"/>
    <n v="39600"/>
    <n v="27100"/>
    <n v="0.20799999999999999"/>
  </r>
  <r>
    <s v="21375801"/>
    <s v="CENTRO NACIONAL DE LA MÚSICA"/>
    <x v="13"/>
    <s v="001"/>
    <x v="79"/>
    <s v="MAT. Y PROD. ELECTRICOS, TELEFONICOS Y DE COMPUTO"/>
    <n v="100000"/>
    <n v="100000"/>
    <n v="75000"/>
    <n v="0"/>
    <n v="0"/>
    <n v="0"/>
    <n v="1600"/>
    <n v="1600"/>
    <n v="98400"/>
    <n v="73400"/>
    <n v="1.6E-2"/>
  </r>
  <r>
    <s v="21375801"/>
    <s v="CENTRO NACIONAL DE LA MÚSICA"/>
    <x v="13"/>
    <s v="001"/>
    <x v="159"/>
    <s v="MATERIALES Y PRODUCTOS DE VIDRIO"/>
    <n v="60806"/>
    <n v="60806"/>
    <n v="55071.17"/>
    <n v="0"/>
    <n v="0"/>
    <n v="0"/>
    <n v="28400"/>
    <n v="28400"/>
    <n v="32406"/>
    <n v="26671.17"/>
    <n v="0.46705917179225737"/>
  </r>
  <r>
    <s v="21375801"/>
    <s v="CENTRO NACIONAL DE LA MÚSICA"/>
    <x v="13"/>
    <s v="001"/>
    <x v="80"/>
    <s v="MATERIALES Y PRODUCTOS DE PLASTICO"/>
    <n v="100000"/>
    <n v="100000"/>
    <n v="95500"/>
    <n v="0"/>
    <n v="0"/>
    <n v="0"/>
    <n v="58631"/>
    <n v="58631"/>
    <n v="41369"/>
    <n v="36869"/>
    <n v="0.58631"/>
  </r>
  <r>
    <s v="21375801"/>
    <s v="CENTRO NACIONAL DE LA MÚSICA"/>
    <x v="13"/>
    <s v="001"/>
    <x v="81"/>
    <s v="OTROS MAT. Y PROD.DE USO EN LA CONSTRU. Y MANTENIM"/>
    <n v="285545"/>
    <n v="385545"/>
    <n v="229158.75"/>
    <n v="0"/>
    <n v="0"/>
    <n v="0"/>
    <n v="99412"/>
    <n v="99412"/>
    <n v="286133"/>
    <n v="129746.75"/>
    <n v="0.25784798142888637"/>
  </r>
  <r>
    <s v="21375801"/>
    <s v="CENTRO NACIONAL DE LA MÚSICA"/>
    <x v="13"/>
    <s v="001"/>
    <x v="82"/>
    <s v="HERRAMIENTAS, REPUESTOS Y ACCESORIOS"/>
    <n v="1969115"/>
    <n v="2569115"/>
    <n v="1639336.25"/>
    <n v="0"/>
    <n v="0"/>
    <n v="0"/>
    <n v="209775"/>
    <n v="209775"/>
    <n v="2359340"/>
    <n v="1429561.25"/>
    <n v="8.1652631353598418E-2"/>
  </r>
  <r>
    <s v="21375801"/>
    <s v="CENTRO NACIONAL DE LA MÚSICA"/>
    <x v="13"/>
    <s v="001"/>
    <x v="83"/>
    <s v="HERRAMIENTAS E INSTRUMENTOS"/>
    <n v="131755"/>
    <n v="131755"/>
    <n v="111316.25"/>
    <n v="0"/>
    <n v="0"/>
    <n v="0"/>
    <n v="32585"/>
    <n v="32585"/>
    <n v="99170"/>
    <n v="78731.25"/>
    <n v="0.24731509240636029"/>
  </r>
  <r>
    <s v="21375801"/>
    <s v="CENTRO NACIONAL DE LA MÚSICA"/>
    <x v="13"/>
    <s v="001"/>
    <x v="84"/>
    <s v="REPUESTOS Y ACCESORIOS"/>
    <n v="1837360"/>
    <n v="2437360"/>
    <n v="1528020"/>
    <n v="0"/>
    <n v="0"/>
    <n v="0"/>
    <n v="177190"/>
    <n v="177190"/>
    <n v="2260170"/>
    <n v="1350830"/>
    <n v="7.2697508779991468E-2"/>
  </r>
  <r>
    <s v="21375801"/>
    <s v="CENTRO NACIONAL DE LA MÚSICA"/>
    <x v="13"/>
    <s v="001"/>
    <x v="85"/>
    <s v="UTILES, MATERIALES Y SUMINISTROS DIVERSOS"/>
    <n v="6709000"/>
    <n v="6209000"/>
    <n v="3965083.34"/>
    <n v="0"/>
    <n v="0"/>
    <n v="0"/>
    <n v="2454161.0099999998"/>
    <n v="2008024.01"/>
    <n v="3754838.99"/>
    <n v="1510922.33"/>
    <n v="0.39525865839909807"/>
  </r>
  <r>
    <s v="21375801"/>
    <s v="CENTRO NACIONAL DE LA MÚSICA"/>
    <x v="13"/>
    <s v="001"/>
    <x v="86"/>
    <s v="UTILES Y MATERIALES DE OFICINA Y COMPUTO"/>
    <n v="300000"/>
    <n v="1600000"/>
    <n v="300000"/>
    <n v="0"/>
    <n v="0"/>
    <n v="0"/>
    <n v="259332.53"/>
    <n v="259332.53"/>
    <n v="1340667.47"/>
    <n v="40667.47"/>
    <n v="0.16208283125"/>
  </r>
  <r>
    <s v="21375801"/>
    <s v="CENTRO NACIONAL DE LA MÚSICA"/>
    <x v="13"/>
    <s v="001"/>
    <x v="88"/>
    <s v="PRODUCTOS DE PAPEL, CARTON E IMPRESOS"/>
    <n v="2500000"/>
    <n v="2000000"/>
    <n v="1550000"/>
    <n v="0"/>
    <n v="0"/>
    <n v="0"/>
    <n v="626594.74"/>
    <n v="626594.74"/>
    <n v="1373405.26"/>
    <n v="923405.26"/>
    <n v="0.31329737000000002"/>
  </r>
  <r>
    <s v="21375801"/>
    <s v="CENTRO NACIONAL DE LA MÚSICA"/>
    <x v="13"/>
    <s v="001"/>
    <x v="89"/>
    <s v="TEXTILES Y VESTUARIO"/>
    <n v="1500000"/>
    <n v="200000"/>
    <n v="200000"/>
    <n v="0"/>
    <n v="0"/>
    <n v="0"/>
    <n v="3579"/>
    <n v="3579"/>
    <n v="196421"/>
    <n v="196421"/>
    <n v="1.7895000000000001E-2"/>
  </r>
  <r>
    <s v="21375801"/>
    <s v="CENTRO NACIONAL DE LA MÚSICA"/>
    <x v="13"/>
    <s v="001"/>
    <x v="90"/>
    <s v="UTILES Y MATERIALES DE LIMPIEZA"/>
    <n v="2000000"/>
    <n v="2000000"/>
    <n v="1608333.34"/>
    <n v="0"/>
    <n v="0"/>
    <n v="0"/>
    <n v="1476610.74"/>
    <n v="1030473.74"/>
    <n v="523389.26"/>
    <n v="131722.6"/>
    <n v="0.73830536999999996"/>
  </r>
  <r>
    <s v="21375801"/>
    <s v="CENTRO NACIONAL DE LA MÚSICA"/>
    <x v="13"/>
    <s v="001"/>
    <x v="91"/>
    <s v="UTILES Y MATERIALES DE RESGUARDO Y SEGURIDAD"/>
    <n v="309000"/>
    <n v="309000"/>
    <n v="231750"/>
    <n v="0"/>
    <n v="0"/>
    <n v="0"/>
    <n v="74354"/>
    <n v="74354"/>
    <n v="234646"/>
    <n v="157396"/>
    <n v="0.24062783171521035"/>
  </r>
  <r>
    <s v="21375801"/>
    <s v="CENTRO NACIONAL DE LA MÚSICA"/>
    <x v="13"/>
    <s v="001"/>
    <x v="92"/>
    <s v="UTILES Y MATERIALES DE COCINA Y COMEDOR"/>
    <n v="50000"/>
    <n v="50000"/>
    <n v="37500"/>
    <n v="0"/>
    <n v="0"/>
    <n v="0"/>
    <n v="3990"/>
    <n v="3990"/>
    <n v="46010"/>
    <n v="33510"/>
    <n v="7.9799999999999996E-2"/>
  </r>
  <r>
    <s v="21375801"/>
    <s v="CENTRO NACIONAL DE LA MÚSICA"/>
    <x v="13"/>
    <s v="001"/>
    <x v="93"/>
    <s v="OTROS UTILES, MATERIALES Y SUMINISTROS DIVERSOS"/>
    <n v="50000"/>
    <n v="50000"/>
    <n v="37500"/>
    <n v="0"/>
    <n v="0"/>
    <n v="0"/>
    <n v="9700"/>
    <n v="9700"/>
    <n v="40300"/>
    <n v="27800"/>
    <n v="0.19400000000000001"/>
  </r>
  <r>
    <s v="21375801"/>
    <s v="CENTRO NACIONAL DE LA MÚSICA"/>
    <x v="13"/>
    <s v="001"/>
    <x v="94"/>
    <s v="TRANSFERENCIAS CORRIENTES"/>
    <n v="131787558"/>
    <n v="151387558"/>
    <n v="136896627.5"/>
    <n v="0"/>
    <n v="0"/>
    <n v="0"/>
    <n v="103906786.70999999"/>
    <n v="103906786.70999999"/>
    <n v="47480771.289999999"/>
    <n v="32989840.789999999"/>
    <n v="0.68636279019706492"/>
  </r>
  <r>
    <s v="21375801"/>
    <s v="CENTRO NACIONAL DE LA MÚSICA"/>
    <x v="13"/>
    <s v="001"/>
    <x v="95"/>
    <s v="TRANSFERENCIAS CORRIENTES AL SECTOR PUBLICO"/>
    <n v="35920258"/>
    <n v="35920258"/>
    <n v="31892479"/>
    <n v="0"/>
    <n v="0"/>
    <n v="0"/>
    <n v="16920446.75"/>
    <n v="16920446.75"/>
    <n v="18999811.25"/>
    <n v="14972032.25"/>
    <n v="0.47105582454335376"/>
  </r>
  <r>
    <s v="21375801"/>
    <s v="CENTRO NACIONAL DE LA MÚSICA"/>
    <x v="13"/>
    <s v="001"/>
    <x v="250"/>
    <s v="CCSS CONTRIBUCION ESTATAL SEGURO PENSIONES (CONTRIBUCION ESTATAL AL SEGURO DE PENSIONES, SEGUN LEY NO. 17 DEL 22 DE OCTUBRE DE 1943, LEY"/>
    <n v="30986156"/>
    <n v="30986156"/>
    <n v="27249531"/>
    <n v="0"/>
    <n v="0"/>
    <n v="0"/>
    <n v="14548171.359999999"/>
    <n v="14548171.359999999"/>
    <n v="16437984.640000001"/>
    <n v="12701359.640000001"/>
    <n v="0.46950552240168153"/>
  </r>
  <r>
    <s v="21375801"/>
    <s v="CENTRO NACIONAL DE LA MÚSICA"/>
    <x v="13"/>
    <s v="001"/>
    <x v="251"/>
    <s v="CCSS CONTRIBUCION ESTATAL SEGURO SALUD (CONTRIBUCION ESTATAL AL SEGURO DE SALUD, SEGUN LEY NO. 17 DEL 22 DE OCTUBRE DE 1943, LEY"/>
    <n v="4934102"/>
    <n v="4934102"/>
    <n v="4642948"/>
    <n v="0"/>
    <n v="0"/>
    <n v="0"/>
    <n v="2372275.39"/>
    <n v="2372275.39"/>
    <n v="2561826.61"/>
    <n v="2270672.61"/>
    <n v="0.48079172056029651"/>
  </r>
  <r>
    <s v="21375801"/>
    <s v="CENTRO NACIONAL DE LA MÚSICA"/>
    <x v="13"/>
    <s v="001"/>
    <x v="99"/>
    <s v="TRANSFERENCIAS CORRIENTES A PERSONAS"/>
    <n v="15000000"/>
    <n v="15000000"/>
    <n v="13812600"/>
    <n v="0"/>
    <n v="0"/>
    <n v="0"/>
    <n v="12625200"/>
    <n v="12625200"/>
    <n v="2374800"/>
    <n v="1187400"/>
    <n v="0.84167999999999998"/>
  </r>
  <r>
    <s v="21375801"/>
    <s v="CENTRO NACIONAL DE LA MÚSICA"/>
    <x v="13"/>
    <s v="001"/>
    <x v="101"/>
    <s v="OTRAS TRANSFERENCIAS A PERSONAS"/>
    <n v="15000000"/>
    <n v="15000000"/>
    <n v="13812600"/>
    <n v="0"/>
    <n v="0"/>
    <n v="0"/>
    <n v="12625200"/>
    <n v="12625200"/>
    <n v="2374800"/>
    <n v="1187400"/>
    <n v="0.84167999999999998"/>
  </r>
  <r>
    <s v="21375801"/>
    <s v="CENTRO NACIONAL DE LA MÚSICA"/>
    <x v="13"/>
    <s v="001"/>
    <x v="102"/>
    <s v="PRESTACIONES"/>
    <n v="48300000"/>
    <n v="67230000"/>
    <n v="60724948.5"/>
    <n v="0"/>
    <n v="0"/>
    <n v="0"/>
    <n v="47111139.960000001"/>
    <n v="47111139.960000001"/>
    <n v="20118860.039999999"/>
    <n v="13613808.539999999"/>
    <n v="0.70074579741186971"/>
  </r>
  <r>
    <s v="21375801"/>
    <s v="CENTRO NACIONAL DE LA MÚSICA"/>
    <x v="13"/>
    <s v="001"/>
    <x v="103"/>
    <s v="PRESTACIONES LEGALES"/>
    <n v="30300000"/>
    <n v="49230000"/>
    <n v="42724948.5"/>
    <n v="0"/>
    <n v="0"/>
    <n v="0"/>
    <n v="36219896.659999996"/>
    <n v="36219896.659999996"/>
    <n v="13010103.34"/>
    <n v="6505051.8399999999"/>
    <n v="0.73572814665854147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10891243.300000001"/>
    <n v="10891243.300000001"/>
    <n v="7108756.7000000002"/>
    <n v="7108756.7000000002"/>
    <n v="0.60506907222222228"/>
  </r>
  <r>
    <s v="21375801"/>
    <s v="CENTRO NACIONAL DE LA MÚSICA"/>
    <x v="13"/>
    <s v="001"/>
    <x v="109"/>
    <s v="OTRAS TRANSFERENCIAS CORRIENTES AL SECTOR PRIVADO"/>
    <n v="0"/>
    <n v="670000"/>
    <n v="335000"/>
    <n v="0"/>
    <n v="0"/>
    <n v="0"/>
    <n v="0"/>
    <n v="0"/>
    <n v="670000"/>
    <n v="335000"/>
    <n v="0"/>
  </r>
  <r>
    <s v="21375801"/>
    <s v="CENTRO NACIONAL DE LA MÚSICA"/>
    <x v="13"/>
    <s v="001"/>
    <x v="110"/>
    <s v="INDEMNIZACIONES"/>
    <n v="0"/>
    <n v="670000"/>
    <n v="335000"/>
    <n v="0"/>
    <n v="0"/>
    <n v="0"/>
    <n v="0"/>
    <n v="0"/>
    <n v="670000"/>
    <n v="335000"/>
    <n v="0"/>
  </r>
  <r>
    <s v="21375801"/>
    <s v="CENTRO NACIONAL DE LA MÚSICA"/>
    <x v="13"/>
    <s v="001"/>
    <x v="111"/>
    <s v="TRANSFERENCIAS CORRIENTES AL SECTOR EXTERNO"/>
    <n v="32567300"/>
    <n v="32567300"/>
    <n v="30131600"/>
    <n v="0"/>
    <n v="0"/>
    <n v="0"/>
    <n v="27250000"/>
    <n v="27250000"/>
    <n v="5317300"/>
    <n v="2881600"/>
    <n v="0.8367288660711818"/>
  </r>
  <r>
    <s v="21375801"/>
    <s v="CENTRO NACIONAL DE LA MÚSICA"/>
    <x v="13"/>
    <s v="001"/>
    <x v="252"/>
    <s v="SECRETARIA GENERAL IBEROAMERICANA-SEGIB (PARA PAGO DE LA SECRETARIA GENERAL IBEROAMERICANA-SEGIB POR CUOTA ANUAL DE MEMBRESIA"/>
    <n v="31675500"/>
    <n v="31675500"/>
    <n v="29462750"/>
    <n v="0"/>
    <n v="0"/>
    <n v="0"/>
    <n v="27250000"/>
    <n v="27250000"/>
    <n v="4425500"/>
    <n v="2212750"/>
    <n v="0.86028634117851333"/>
  </r>
  <r>
    <s v="21375801"/>
    <s v="CENTRO NACIONAL DE LA MÚSICA"/>
    <x v="13"/>
    <s v="001"/>
    <x v="253"/>
    <s v="ASOCIACION OPERA LATINOAMERICANA-OLA (CUOTA ANUAL DE MEMBRESIA, SEGUN CONVENIO DE MEMBRESIA ANUAL ENTRE LA ASOCIACION DE OPERA"/>
    <n v="891800"/>
    <n v="891800"/>
    <n v="668850"/>
    <n v="0"/>
    <n v="0"/>
    <n v="0"/>
    <n v="0"/>
    <n v="0"/>
    <n v="891800"/>
    <n v="668850"/>
    <n v="0"/>
  </r>
  <r>
    <s v="21375801"/>
    <s v="CENTRO NACIONAL DE LA MÚSICA"/>
    <x v="13"/>
    <s v="280"/>
    <x v="116"/>
    <s v="BIENES DURADEROS"/>
    <n v="13495967"/>
    <n v="13495967"/>
    <n v="10089475.25"/>
    <n v="0"/>
    <n v="0"/>
    <n v="0"/>
    <n v="2652002.3199999998"/>
    <n v="1274540"/>
    <n v="10843964.68"/>
    <n v="7437472.9299999997"/>
    <n v="0.19650331984362437"/>
  </r>
  <r>
    <s v="21375801"/>
    <s v="CENTRO NACIONAL DE LA MÚSICA"/>
    <x v="13"/>
    <s v="280"/>
    <x v="117"/>
    <s v="MAQUINARIA, EQUIPO Y MOBILIARIO"/>
    <n v="7495967"/>
    <n v="7495967"/>
    <n v="5649475.25"/>
    <n v="0"/>
    <n v="0"/>
    <n v="0"/>
    <n v="2652002.3199999998"/>
    <n v="1274540"/>
    <n v="4843964.68"/>
    <n v="2997472.93"/>
    <n v="0.35379055430740286"/>
  </r>
  <r>
    <s v="21375801"/>
    <s v="CENTRO NACIONAL DE LA MÚSICA"/>
    <x v="13"/>
    <s v="280"/>
    <x v="120"/>
    <s v="EQUIPO Y MOBILIARIO DE OFICINA"/>
    <n v="500000"/>
    <n v="500000"/>
    <n v="402500"/>
    <n v="0"/>
    <n v="0"/>
    <n v="0"/>
    <n v="394262.32"/>
    <n v="305000"/>
    <n v="105737.68"/>
    <n v="8237.68"/>
    <n v="0.78852464"/>
  </r>
  <r>
    <s v="21375801"/>
    <s v="CENTRO NACIONAL DE LA MÚSICA"/>
    <x v="13"/>
    <s v="280"/>
    <x v="121"/>
    <s v="EQUIPO Y PROGRAMAS DE COMPUTO"/>
    <n v="3995967"/>
    <n v="3995967"/>
    <n v="2976975.25"/>
    <n v="0"/>
    <n v="0"/>
    <n v="0"/>
    <n v="0"/>
    <n v="0"/>
    <n v="3995967"/>
    <n v="2976975.25"/>
    <n v="0"/>
  </r>
  <r>
    <s v="21375801"/>
    <s v="CENTRO NACIONAL DE LA MÚSICA"/>
    <x v="13"/>
    <s v="280"/>
    <x v="123"/>
    <s v="MAQUINARIA, EQUIPO Y MOBILIARIO DIVERSO"/>
    <n v="3000000"/>
    <n v="3000000"/>
    <n v="2270000"/>
    <n v="0"/>
    <n v="0"/>
    <n v="0"/>
    <n v="2257740"/>
    <n v="969540"/>
    <n v="742260"/>
    <n v="12260"/>
    <n v="0.75258000000000003"/>
  </r>
  <r>
    <s v="21375801"/>
    <s v="CENTRO NACIONAL DE LA MÚSICA"/>
    <x v="13"/>
    <s v="280"/>
    <x v="127"/>
    <s v="BIENES DURADEROS DIVERSOS"/>
    <n v="6000000"/>
    <n v="6000000"/>
    <n v="4440000"/>
    <n v="0"/>
    <n v="0"/>
    <n v="0"/>
    <n v="0"/>
    <n v="0"/>
    <n v="6000000"/>
    <n v="4440000"/>
    <n v="0"/>
  </r>
  <r>
    <s v="21375801"/>
    <s v="CENTRO NACIONAL DE LA MÚSICA"/>
    <x v="13"/>
    <s v="280"/>
    <x v="128"/>
    <s v="BIENES INTANGIBLES"/>
    <n v="6000000"/>
    <n v="6000000"/>
    <n v="4440000"/>
    <n v="0"/>
    <n v="0"/>
    <n v="0"/>
    <n v="0"/>
    <n v="0"/>
    <n v="6000000"/>
    <n v="4440000"/>
    <n v="0"/>
  </r>
  <r>
    <s v="21375802"/>
    <s v="SISTEMA NACIONAL DE EDUCACIÓN MUSICAL"/>
    <x v="14"/>
    <s v="001"/>
    <x v="0"/>
    <s v=""/>
    <n v="3138579167"/>
    <n v="3113779167"/>
    <n v="2775555588.8400002"/>
    <n v="0"/>
    <n v="0"/>
    <n v="0"/>
    <n v="1440522423.5599999"/>
    <n v="1422463225.1600001"/>
    <n v="1673256743.4400001"/>
    <n v="1335033165.28"/>
    <n v="0.46262831957601058"/>
  </r>
  <r>
    <s v="21375802"/>
    <s v="SISTEMA NACIONAL DE EDUCACIÓN MUSICAL"/>
    <x v="14"/>
    <s v="001"/>
    <x v="1"/>
    <s v="REMUNERACIONES"/>
    <n v="2359403825"/>
    <n v="2339103825"/>
    <n v="2196920724"/>
    <n v="0"/>
    <n v="0"/>
    <n v="0"/>
    <n v="1077426842.8900001"/>
    <n v="1077426842.8900001"/>
    <n v="1261676982.1099999"/>
    <n v="1119493881.1099999"/>
    <n v="0.46061522852240222"/>
  </r>
  <r>
    <s v="21375802"/>
    <s v="SISTEMA NACIONAL DE EDUCACIÓN MUSICAL"/>
    <x v="14"/>
    <s v="001"/>
    <x v="2"/>
    <s v="REMUNERACIONES BASICAS"/>
    <n v="1295647600"/>
    <n v="1278347600"/>
    <n v="1164071462"/>
    <n v="0"/>
    <n v="0"/>
    <n v="0"/>
    <n v="614332340.02999997"/>
    <n v="614332340.02999997"/>
    <n v="664015259.97000003"/>
    <n v="549739121.97000003"/>
    <n v="0.48056752328552887"/>
  </r>
  <r>
    <s v="21375802"/>
    <s v="SISTEMA NACIONAL DE EDUCACIÓN MUSICAL"/>
    <x v="14"/>
    <s v="001"/>
    <x v="3"/>
    <s v="SUELDOS PARA CARGOS FIJOS"/>
    <n v="1281947600"/>
    <n v="1265647600"/>
    <n v="1156130187"/>
    <n v="0"/>
    <n v="0"/>
    <n v="0"/>
    <n v="610851041.70000005"/>
    <n v="610851041.70000005"/>
    <n v="654796558.29999995"/>
    <n v="545279145.29999995"/>
    <n v="0.48263911826641165"/>
  </r>
  <r>
    <s v="21375802"/>
    <s v="SISTEMA NACIONAL DE EDUCACIÓN MUSICAL"/>
    <x v="14"/>
    <s v="001"/>
    <x v="4"/>
    <s v="SUPLENCIAS"/>
    <n v="13700000"/>
    <n v="12700000"/>
    <n v="7941275"/>
    <n v="0"/>
    <n v="0"/>
    <n v="0"/>
    <n v="3481298.33"/>
    <n v="3481298.33"/>
    <n v="9218701.6699999999"/>
    <n v="4459976.67"/>
    <n v="0.27411797874015748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1688398.88"/>
    <n v="1688398.88"/>
    <n v="5011601.12"/>
    <n v="5011601.12"/>
    <n v="0.25199983283582089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1688398.88"/>
    <n v="1688398.88"/>
    <n v="5011601.12"/>
    <n v="5011601.12"/>
    <n v="0.25199983283582089"/>
  </r>
  <r>
    <s v="21375802"/>
    <s v="SISTEMA NACIONAL DE EDUCACIÓN MUSICAL"/>
    <x v="14"/>
    <s v="001"/>
    <x v="7"/>
    <s v="INCENTIVOS SALARIALES"/>
    <n v="682114066"/>
    <n v="679114066"/>
    <n v="665774240"/>
    <n v="0"/>
    <n v="0"/>
    <n v="0"/>
    <n v="280355243.63999999"/>
    <n v="280355243.63999999"/>
    <n v="398758822.36000001"/>
    <n v="385418996.36000001"/>
    <n v="0.41282496958323933"/>
  </r>
  <r>
    <s v="21375802"/>
    <s v="SISTEMA NACIONAL DE EDUCACIÓN MUSICAL"/>
    <x v="14"/>
    <s v="001"/>
    <x v="8"/>
    <s v="RETRIBUCION POR AÑOS SERVIDOS"/>
    <n v="265000000"/>
    <n v="265000000"/>
    <n v="257829175"/>
    <n v="0"/>
    <n v="0"/>
    <n v="0"/>
    <n v="105510059.55"/>
    <n v="105510059.55"/>
    <n v="159489940.44999999"/>
    <n v="152319115.44999999"/>
    <n v="0.39815116811320755"/>
  </r>
  <r>
    <s v="21375802"/>
    <s v="SISTEMA NACIONAL DE EDUCACIÓN MUSICAL"/>
    <x v="14"/>
    <s v="001"/>
    <x v="9"/>
    <s v="RESTRICCION AL EJERCICIO LIBERAL DE LA PROFESION"/>
    <n v="116660640"/>
    <n v="113660640"/>
    <n v="113660640"/>
    <n v="0"/>
    <n v="0"/>
    <n v="0"/>
    <n v="46385159.789999999"/>
    <n v="46385159.789999999"/>
    <n v="67275480.209999993"/>
    <n v="67275480.209999993"/>
    <n v="0.40810222245801187"/>
  </r>
  <r>
    <s v="21375802"/>
    <s v="SISTEMA NACIONAL DE EDUCACIÓN MUSICAL"/>
    <x v="14"/>
    <s v="001"/>
    <x v="10"/>
    <s v="DECIMOTERCER MES"/>
    <n v="149473582"/>
    <n v="149473582"/>
    <n v="143304581"/>
    <n v="0"/>
    <n v="0"/>
    <n v="0"/>
    <n v="344549.93"/>
    <n v="344549.93"/>
    <n v="149129032.06999999"/>
    <n v="142960031.06999999"/>
    <n v="2.3050891360855991E-3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78590.04000001"/>
    <n v="114778590.04000001"/>
    <n v="5201253.96"/>
    <n v="5201253.96"/>
    <n v="0.95664893546619389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13336884.33"/>
    <n v="13336884.33"/>
    <n v="17663115.670000002"/>
    <n v="17663115.670000002"/>
    <n v="0.43022207516129035"/>
  </r>
  <r>
    <s v="21375802"/>
    <s v="SISTEMA NACIONAL DE EDUCACIÓN MUSICAL"/>
    <x v="14"/>
    <s v="001"/>
    <x v="13"/>
    <s v="CONTRIB. PATRONALES AL DES. Y LA SEGURIDAD SOCIAL"/>
    <n v="178911339"/>
    <n v="178911339"/>
    <n v="171690720"/>
    <n v="0"/>
    <n v="0"/>
    <n v="0"/>
    <n v="87882883"/>
    <n v="87882883"/>
    <n v="91028456"/>
    <n v="83807837"/>
    <n v="0.49120912900886621"/>
  </r>
  <r>
    <s v="21375802"/>
    <s v="SISTEMA NACIONAL DE EDUCACIÓN MUSICAL"/>
    <x v="14"/>
    <s v="001"/>
    <x v="254"/>
    <s v="CCSS CONTRIBUCION PATRONAL SEGURO SALUD (CONTRIBUCION PATRONAL SEGURO DE SALUD, SEGUN LEY NO. 17 DEL 22 DE OCTUBRE DE 1943, LEY"/>
    <n v="169736398"/>
    <n v="169736398"/>
    <n v="162886067"/>
    <n v="0"/>
    <n v="0"/>
    <n v="0"/>
    <n v="83403806"/>
    <n v="83403806"/>
    <n v="86332592"/>
    <n v="79482261"/>
    <n v="0.49137254579892758"/>
  </r>
  <r>
    <s v="21375802"/>
    <s v="SISTEMA NACIONAL DE EDUCACIÓN MUSICAL"/>
    <x v="14"/>
    <s v="001"/>
    <x v="255"/>
    <s v="BANCO POPULAR Y DE DESARROLLO COMUNAL. (BPDC) (SEGUN LEY NO. 4351 DEL 11 DE JULIO DE 1969, LEY ORGANICA DEL B.P.D.C.)."/>
    <n v="9174941"/>
    <n v="9174941"/>
    <n v="8804653"/>
    <n v="0"/>
    <n v="0"/>
    <n v="0"/>
    <n v="4479077"/>
    <n v="4479077"/>
    <n v="4695864"/>
    <n v="4325576"/>
    <n v="0.48818591857974891"/>
  </r>
  <r>
    <s v="21375802"/>
    <s v="SISTEMA NACIONAL DE EDUCACIÓN MUSICAL"/>
    <x v="14"/>
    <s v="001"/>
    <x v="16"/>
    <s v="CONTRIB PATRONALES A FOND PENS Y OTROS FOND CAPIT."/>
    <n v="196030820"/>
    <n v="196030820"/>
    <n v="188684302"/>
    <n v="0"/>
    <n v="0"/>
    <n v="0"/>
    <n v="93167977.340000004"/>
    <n v="93167977.340000004"/>
    <n v="102862842.66"/>
    <n v="95516324.659999996"/>
    <n v="0.47527208905211948"/>
  </r>
  <r>
    <s v="21375802"/>
    <s v="SISTEMA NACIONAL DE EDUCACIÓN MUSICAL"/>
    <x v="14"/>
    <s v="001"/>
    <x v="256"/>
    <s v="CCSS CONTRIBUCION PATRONAL SEGURO PENSIONES (CONTRIBUCION PATRONAL SEGURO DE PENSIONES, SEGUN LEY NO. 17 DEL 22 DE OCTUBRE DE 1943, LEY"/>
    <n v="99456355"/>
    <n v="99456355"/>
    <n v="95442431"/>
    <n v="0"/>
    <n v="0"/>
    <n v="0"/>
    <n v="48544966"/>
    <n v="48544966"/>
    <n v="50911389"/>
    <n v="46897465"/>
    <n v="0.48810320868887663"/>
  </r>
  <r>
    <s v="21375802"/>
    <s v="SISTEMA NACIONAL DE EDUCACIÓN MUSICAL"/>
    <x v="14"/>
    <s v="001"/>
    <x v="257"/>
    <s v="CCSS APORTE PATRONAL REGIMEN PENSIONES (APORTE PATRONAL AL REGIMEN DE PENSIONES, SEGUN LEY DE PROTECCION AL TRABAJADOR NO. 7983 DEL 16"/>
    <n v="55049643"/>
    <n v="55049643"/>
    <n v="52827914"/>
    <n v="0"/>
    <n v="0"/>
    <n v="0"/>
    <n v="26932557"/>
    <n v="26932557"/>
    <n v="28117086"/>
    <n v="25895357"/>
    <n v="0.48924126537932316"/>
  </r>
  <r>
    <s v="21375802"/>
    <s v="SISTEMA NACIONAL DE EDUCACIÓN MUSICAL"/>
    <x v="14"/>
    <s v="001"/>
    <x v="258"/>
    <s v="CCSS APORTE PATRONAL FONDO CAPITALIZACION LABORAL (APORTE PATRONAL AL FONDO DE CAPITALIZACION LABORAL, SEGUN LEY DE PROTECCION AL TRABAJADOR"/>
    <n v="27524822"/>
    <n v="27524822"/>
    <n v="26413957"/>
    <n v="0"/>
    <n v="0"/>
    <n v="0"/>
    <n v="13437005"/>
    <n v="13437005"/>
    <n v="14087817"/>
    <n v="12976952"/>
    <n v="0.48817772554532779"/>
  </r>
  <r>
    <s v="21375802"/>
    <s v="SISTEMA NACIONAL DE EDUCACIÓN MUSICAL"/>
    <x v="14"/>
    <s v="001"/>
    <x v="259"/>
    <s v="ASOCIACION DE EMPLEADOS DEL MINISTERIO DEL CULTURA Y JUVENTUD (ASEMICULTURA). (APORTE PATRONAL A LA ASOCIACION DE EMPLEADOS DEL"/>
    <n v="14000000"/>
    <n v="14000000"/>
    <n v="14000000"/>
    <n v="0"/>
    <n v="0"/>
    <n v="0"/>
    <n v="4253449.34"/>
    <n v="4253449.34"/>
    <n v="9746550.6600000001"/>
    <n v="9746550.6600000001"/>
    <n v="0.30381780999999997"/>
  </r>
  <r>
    <s v="21375802"/>
    <s v="SISTEMA NACIONAL DE EDUCACIÓN MUSICAL"/>
    <x v="14"/>
    <s v="001"/>
    <x v="21"/>
    <s v="SERVICIOS"/>
    <n v="574966502"/>
    <n v="574966502"/>
    <n v="421774286.83999997"/>
    <n v="0"/>
    <n v="0"/>
    <n v="0"/>
    <n v="263832595.78999999"/>
    <n v="245927757.49000001"/>
    <n v="311133906.20999998"/>
    <n v="157941691.05000001"/>
    <n v="0.45886602936391585"/>
  </r>
  <r>
    <s v="21375802"/>
    <s v="SISTEMA NACIONAL DE EDUCACIÓN MUSICAL"/>
    <x v="14"/>
    <s v="001"/>
    <x v="22"/>
    <s v="ALQUILERES"/>
    <n v="252875828"/>
    <n v="252875828"/>
    <n v="195256871"/>
    <n v="0"/>
    <n v="0"/>
    <n v="0"/>
    <n v="126262035.53"/>
    <n v="121086331.93000001"/>
    <n v="126613792.47"/>
    <n v="68994835.469999999"/>
    <n v="0.49930448682505157"/>
  </r>
  <r>
    <s v="21375802"/>
    <s v="SISTEMA NACIONAL DE EDUCACIÓN MUSICAL"/>
    <x v="14"/>
    <s v="001"/>
    <x v="134"/>
    <s v="ALQUILER DE EDIFICIOS, LOCALES Y TERRENOS"/>
    <n v="252875828"/>
    <n v="252875828"/>
    <n v="195256871"/>
    <n v="0"/>
    <n v="0"/>
    <n v="0"/>
    <n v="126262035.53"/>
    <n v="121086331.93000001"/>
    <n v="126613792.47"/>
    <n v="68994835.469999999"/>
    <n v="0.49930448682505157"/>
  </r>
  <r>
    <s v="21375802"/>
    <s v="SISTEMA NACIONAL DE EDUCACIÓN MUSICAL"/>
    <x v="14"/>
    <s v="001"/>
    <x v="26"/>
    <s v="SERVICIOS BASICOS"/>
    <n v="38166000"/>
    <n v="40166000"/>
    <n v="28276166.670000002"/>
    <n v="0"/>
    <n v="0"/>
    <n v="0"/>
    <n v="17770171.649999999"/>
    <n v="17594466.649999999"/>
    <n v="22395828.350000001"/>
    <n v="10505995.02"/>
    <n v="0.44241825548971764"/>
  </r>
  <r>
    <s v="21375802"/>
    <s v="SISTEMA NACIONAL DE EDUCACIÓN MUSICAL"/>
    <x v="14"/>
    <s v="001"/>
    <x v="27"/>
    <s v="SERVICIO DE AGUA Y ALCANTARILLADO"/>
    <n v="7416000"/>
    <n v="10326000"/>
    <n v="6987000"/>
    <n v="0"/>
    <n v="0"/>
    <n v="0"/>
    <n v="4646260.08"/>
    <n v="4646260.08"/>
    <n v="5679739.9199999999"/>
    <n v="2340739.92"/>
    <n v="0.44995739686228936"/>
  </r>
  <r>
    <s v="21375802"/>
    <s v="SISTEMA NACIONAL DE EDUCACIÓN MUSICAL"/>
    <x v="14"/>
    <s v="001"/>
    <x v="28"/>
    <s v="SERVICIO DE ENERGIA ELECTRICA"/>
    <n v="8652000"/>
    <n v="12042000"/>
    <n v="9078166.6699999999"/>
    <n v="0"/>
    <n v="0"/>
    <n v="0"/>
    <n v="7062550.9100000001"/>
    <n v="6886845.9100000001"/>
    <n v="4979449.09"/>
    <n v="2015615.76"/>
    <n v="0.58649318302607545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6150000"/>
    <n v="10975000"/>
    <n v="0"/>
    <n v="0"/>
    <n v="0"/>
    <n v="5562274.2599999998"/>
    <n v="5562274.2599999998"/>
    <n v="10587725.74"/>
    <n v="5412725.7400000002"/>
    <n v="0.344413266873065"/>
  </r>
  <r>
    <s v="21375802"/>
    <s v="SISTEMA NACIONAL DE EDUCACIÓN MUSICAL"/>
    <x v="14"/>
    <s v="001"/>
    <x v="31"/>
    <s v="OTROS SERVICIOS BASICOS"/>
    <n v="1648000"/>
    <n v="1648000"/>
    <n v="1236000"/>
    <n v="0"/>
    <n v="0"/>
    <n v="0"/>
    <n v="499086.4"/>
    <n v="499086.4"/>
    <n v="1148913.6000000001"/>
    <n v="736913.6"/>
    <n v="0.30284368932038835"/>
  </r>
  <r>
    <s v="21375802"/>
    <s v="SISTEMA NACIONAL DE EDUCACIÓN MUSICAL"/>
    <x v="14"/>
    <s v="001"/>
    <x v="32"/>
    <s v="SERVICIOS COMERCIALES Y FINANCIEROS"/>
    <n v="5015000"/>
    <n v="2890000"/>
    <n v="2390000"/>
    <n v="0"/>
    <n v="0"/>
    <n v="0"/>
    <n v="215997.6"/>
    <n v="189612.1"/>
    <n v="2674002.4"/>
    <n v="2174002.4"/>
    <n v="7.4739653979238763E-2"/>
  </r>
  <r>
    <s v="21375802"/>
    <s v="SISTEMA NACIONAL DE EDUCACIÓN MUSICAL"/>
    <x v="14"/>
    <s v="001"/>
    <x v="33"/>
    <s v="INFORMACION"/>
    <n v="1500000"/>
    <n v="375000"/>
    <n v="375000"/>
    <n v="0"/>
    <n v="0"/>
    <n v="0"/>
    <n v="74450.5"/>
    <n v="48065"/>
    <n v="300549.5"/>
    <n v="300549.5"/>
    <n v="0.19853466666666666"/>
  </r>
  <r>
    <s v="21375802"/>
    <s v="SISTEMA NACIONAL DE EDUCACIÓN MUSICAL"/>
    <x v="14"/>
    <s v="001"/>
    <x v="154"/>
    <s v="TRANSPORTE DE BIENES"/>
    <n v="3000000"/>
    <n v="1000000"/>
    <n v="1000000"/>
    <n v="0"/>
    <n v="0"/>
    <n v="0"/>
    <n v="0"/>
    <n v="0"/>
    <n v="1000000"/>
    <n v="1000000"/>
    <n v="0"/>
  </r>
  <r>
    <s v="21375802"/>
    <s v="SISTEMA NACIONAL DE EDUCACIÓN MUSICAL"/>
    <x v="14"/>
    <s v="001"/>
    <x v="36"/>
    <s v="SERVICIOS DE TECNOLOGIAS DE INFORMACION"/>
    <n v="515000"/>
    <n v="1515000"/>
    <n v="1015000"/>
    <n v="0"/>
    <n v="0"/>
    <n v="0"/>
    <n v="141547.1"/>
    <n v="141547.1"/>
    <n v="1373452.9"/>
    <n v="873452.9"/>
    <n v="9.3430429042904301E-2"/>
  </r>
  <r>
    <s v="21375802"/>
    <s v="SISTEMA NACIONAL DE EDUCACIÓN MUSICAL"/>
    <x v="14"/>
    <s v="001"/>
    <x v="37"/>
    <s v="SERVICIOS DE GESTION Y APOYO"/>
    <n v="235409674"/>
    <n v="241034674"/>
    <n v="168251249.16999999"/>
    <n v="0"/>
    <n v="0"/>
    <n v="0"/>
    <n v="102842781.89"/>
    <n v="90393936.689999998"/>
    <n v="138191892.11000001"/>
    <n v="65408467.280000001"/>
    <n v="0.42667214713680574"/>
  </r>
  <r>
    <s v="21375802"/>
    <s v="SISTEMA NACIONAL DE EDUCACIÓN MUSICAL"/>
    <x v="14"/>
    <s v="001"/>
    <x v="39"/>
    <s v="SERVICIOS INFORMATICOS"/>
    <n v="1637598"/>
    <n v="2637598"/>
    <n v="1328198.5"/>
    <n v="0"/>
    <n v="0"/>
    <n v="0"/>
    <n v="0"/>
    <n v="0"/>
    <n v="2637598"/>
    <n v="1328198.5"/>
    <n v="0"/>
  </r>
  <r>
    <s v="21375802"/>
    <s v="SISTEMA NACIONAL DE EDUCACIÓN MUSICAL"/>
    <x v="14"/>
    <s v="001"/>
    <x v="40"/>
    <s v="SERVICIOS GENERALES"/>
    <n v="228422076"/>
    <n v="233822076"/>
    <n v="164448050.66999999"/>
    <n v="0"/>
    <n v="0"/>
    <n v="0"/>
    <n v="102816277.73999999"/>
    <n v="90367432.540000007"/>
    <n v="131005798.26000001"/>
    <n v="61631772.93"/>
    <n v="0.43972014746802607"/>
  </r>
  <r>
    <s v="21375802"/>
    <s v="SISTEMA NACIONAL DE EDUCACIÓN MUSICAL"/>
    <x v="14"/>
    <s v="001"/>
    <x v="41"/>
    <s v="OTROS SERVICIOS DE GESTION Y APOYO"/>
    <n v="5350000"/>
    <n v="4575000"/>
    <n v="2475000"/>
    <n v="0"/>
    <n v="0"/>
    <n v="0"/>
    <n v="26504.15"/>
    <n v="26504.15"/>
    <n v="4548495.8499999996"/>
    <n v="2448495.85"/>
    <n v="5.7932568306010932E-3"/>
  </r>
  <r>
    <s v="21375802"/>
    <s v="SISTEMA NACIONAL DE EDUCACIÓN MUSICAL"/>
    <x v="14"/>
    <s v="001"/>
    <x v="42"/>
    <s v="GASTOS DE VIAJE Y DE TRANSPORTE"/>
    <n v="15000000"/>
    <n v="13000000"/>
    <n v="9032500"/>
    <n v="0"/>
    <n v="0"/>
    <n v="0"/>
    <n v="4144916.87"/>
    <n v="4066717.87"/>
    <n v="8855083.1300000008"/>
    <n v="4887583.13"/>
    <n v="0.31883975923076924"/>
  </r>
  <r>
    <s v="21375802"/>
    <s v="SISTEMA NACIONAL DE EDUCACIÓN MUSICAL"/>
    <x v="14"/>
    <s v="001"/>
    <x v="43"/>
    <s v="TRANSPORTE DENTRO DEL PAIS"/>
    <n v="8000000"/>
    <n v="6000000"/>
    <n v="3500000"/>
    <n v="0"/>
    <n v="0"/>
    <n v="0"/>
    <n v="535167.29"/>
    <n v="456968.29"/>
    <n v="5464832.71"/>
    <n v="2964832.71"/>
    <n v="8.9194548333333346E-2"/>
  </r>
  <r>
    <s v="21375802"/>
    <s v="SISTEMA NACIONAL DE EDUCACIÓN MUSICAL"/>
    <x v="14"/>
    <s v="001"/>
    <x v="44"/>
    <s v="VIATICOS DENTRO DEL PAIS"/>
    <n v="7000000"/>
    <n v="7000000"/>
    <n v="5532500"/>
    <n v="0"/>
    <n v="0"/>
    <n v="0"/>
    <n v="3609749.58"/>
    <n v="3609749.58"/>
    <n v="3390250.42"/>
    <n v="1922750.42"/>
    <n v="0.51567851142857146"/>
  </r>
  <r>
    <s v="21375802"/>
    <s v="SISTEMA NACIONAL DE EDUCACIÓN MUSICAL"/>
    <x v="14"/>
    <s v="001"/>
    <x v="45"/>
    <s v="SEGUROS, REASEGUROS Y OTRAS OBLIGACIONES"/>
    <n v="15000000"/>
    <n v="15000000"/>
    <n v="12317500"/>
    <n v="0"/>
    <n v="0"/>
    <n v="0"/>
    <n v="11631055.35"/>
    <n v="11631055.35"/>
    <n v="3368944.65"/>
    <n v="686444.65"/>
    <n v="0.77540368999999998"/>
  </r>
  <r>
    <s v="21375802"/>
    <s v="SISTEMA NACIONAL DE EDUCACIÓN MUSICAL"/>
    <x v="14"/>
    <s v="001"/>
    <x v="46"/>
    <s v="SEGUROS"/>
    <n v="15000000"/>
    <n v="15000000"/>
    <n v="12317500"/>
    <n v="0"/>
    <n v="0"/>
    <n v="0"/>
    <n v="11631055.35"/>
    <n v="11631055.35"/>
    <n v="3368944.65"/>
    <n v="686444.65"/>
    <n v="0.77540368999999998"/>
  </r>
  <r>
    <s v="21375802"/>
    <s v="SISTEMA NACIONAL DE EDUCACIÓN MUSICAL"/>
    <x v="14"/>
    <s v="001"/>
    <x v="51"/>
    <s v="MANTENIMIENTO Y REPARACION"/>
    <n v="13500000"/>
    <n v="10000000"/>
    <n v="6250000"/>
    <n v="0"/>
    <n v="0"/>
    <n v="0"/>
    <n v="965636.9"/>
    <n v="965636.9"/>
    <n v="9034363.0999999996"/>
    <n v="5284363.0999999996"/>
    <n v="9.6563690000000008E-2"/>
  </r>
  <r>
    <s v="21375802"/>
    <s v="SISTEMA NACIONAL DE EDUCACIÓN MUSICAL"/>
    <x v="14"/>
    <s v="001"/>
    <x v="55"/>
    <s v="MANT. Y REPARACION DE EQUIPO DE TRANSPORTE"/>
    <n v="7000000"/>
    <n v="7000000"/>
    <n v="4250000"/>
    <n v="0"/>
    <n v="0"/>
    <n v="0"/>
    <n v="965636.9"/>
    <n v="965636.9"/>
    <n v="6034363.0999999996"/>
    <n v="3284363.1"/>
    <n v="0.13794812857142857"/>
  </r>
  <r>
    <s v="21375802"/>
    <s v="SISTEMA NACIONAL DE EDUCACIÓN MUSICAL"/>
    <x v="14"/>
    <s v="001"/>
    <x v="57"/>
    <s v="MANT. Y REPARACION DE EQUIPO Y MOBILIARIO DE OFIC."/>
    <n v="45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2000000"/>
    <n v="0"/>
    <n v="0"/>
    <n v="0"/>
    <n v="0"/>
    <n v="0"/>
    <n v="3000000"/>
    <n v="2000000"/>
    <n v="0"/>
  </r>
  <r>
    <s v="21375802"/>
    <s v="SISTEMA NACIONAL DE EDUCACIÓN MUSICAL"/>
    <x v="14"/>
    <s v="001"/>
    <x v="66"/>
    <s v="MATERIALES Y SUMINISTROS"/>
    <n v="20411652"/>
    <n v="20411652"/>
    <n v="14058739"/>
    <n v="0"/>
    <n v="0"/>
    <n v="0"/>
    <n v="3283571.17"/>
    <n v="3129211.07"/>
    <n v="17128080.829999998"/>
    <n v="10775167.83"/>
    <n v="0.16086748735477166"/>
  </r>
  <r>
    <s v="21375802"/>
    <s v="SISTEMA NACIONAL DE EDUCACIÓN MUSICAL"/>
    <x v="14"/>
    <s v="001"/>
    <x v="67"/>
    <s v="PRODUCTOS QUIMICOS Y CONEXOS"/>
    <n v="8695000"/>
    <n v="8695000"/>
    <n v="6521250"/>
    <n v="0"/>
    <n v="0"/>
    <n v="0"/>
    <n v="1380641.96"/>
    <n v="1380641.96"/>
    <n v="7314358.04"/>
    <n v="5140608.04"/>
    <n v="0.15878573433007476"/>
  </r>
  <r>
    <s v="21375802"/>
    <s v="SISTEMA NACIONAL DE EDUCACIÓN MUSICAL"/>
    <x v="14"/>
    <s v="001"/>
    <x v="68"/>
    <s v="COMBUSTIBLES Y LUBRICANTES"/>
    <n v="6695000"/>
    <n v="6695000"/>
    <n v="5021250"/>
    <n v="0"/>
    <n v="0"/>
    <n v="0"/>
    <n v="1380641.96"/>
    <n v="1380641.96"/>
    <n v="5314358.04"/>
    <n v="3640608.04"/>
    <n v="0.20621985959671396"/>
  </r>
  <r>
    <s v="21375802"/>
    <s v="SISTEMA NACIONAL DE EDUCACIÓN MUSICAL"/>
    <x v="14"/>
    <s v="001"/>
    <x v="70"/>
    <s v="TINTAS, PINTURAS Y DILUYENTES"/>
    <n v="2000000"/>
    <n v="2000000"/>
    <n v="1500000"/>
    <n v="0"/>
    <n v="0"/>
    <n v="0"/>
    <n v="0"/>
    <n v="0"/>
    <n v="2000000"/>
    <n v="1500000"/>
    <n v="0"/>
  </r>
  <r>
    <s v="21375802"/>
    <s v="SISTEMA NACIONAL DE EDUCACIÓN MUSICAL"/>
    <x v="14"/>
    <s v="001"/>
    <x v="82"/>
    <s v="HERRAMIENTAS, REPUESTOS Y ACCESORIOS"/>
    <n v="4216652"/>
    <n v="4216652"/>
    <n v="3162489"/>
    <n v="0"/>
    <n v="0"/>
    <n v="0"/>
    <n v="0"/>
    <n v="0"/>
    <n v="4216652"/>
    <n v="3162489"/>
    <n v="0"/>
  </r>
  <r>
    <s v="21375802"/>
    <s v="SISTEMA NACIONAL DE EDUCACIÓN MUSICAL"/>
    <x v="14"/>
    <s v="001"/>
    <x v="84"/>
    <s v="REPUESTOS Y ACCESORIOS"/>
    <n v="4216652"/>
    <n v="4216652"/>
    <n v="3162489"/>
    <n v="0"/>
    <n v="0"/>
    <n v="0"/>
    <n v="0"/>
    <n v="0"/>
    <n v="4216652"/>
    <n v="3162489"/>
    <n v="0"/>
  </r>
  <r>
    <s v="21375802"/>
    <s v="SISTEMA NACIONAL DE EDUCACIÓN MUSICAL"/>
    <x v="14"/>
    <s v="001"/>
    <x v="85"/>
    <s v="UTILES, MATERIALES Y SUMINISTROS DIVERSOS"/>
    <n v="7500000"/>
    <n v="7500000"/>
    <n v="4375000"/>
    <n v="0"/>
    <n v="0"/>
    <n v="0"/>
    <n v="1902929.21"/>
    <n v="1748569.11"/>
    <n v="5597070.79"/>
    <n v="2472070.79"/>
    <n v="0.25372389466666667"/>
  </r>
  <r>
    <s v="21375802"/>
    <s v="SISTEMA NACIONAL DE EDUCACIÓN MUSICAL"/>
    <x v="14"/>
    <s v="001"/>
    <x v="86"/>
    <s v="UTILES Y MATERIALES DE OFICINA Y COMPUTO"/>
    <n v="2000000"/>
    <n v="2000000"/>
    <n v="1500000"/>
    <n v="0"/>
    <n v="0"/>
    <n v="0"/>
    <n v="0"/>
    <n v="0"/>
    <n v="2000000"/>
    <n v="1500000"/>
    <n v="0"/>
  </r>
  <r>
    <s v="21375802"/>
    <s v="SISTEMA NACIONAL DE EDUCACIÓN MUSICAL"/>
    <x v="14"/>
    <s v="001"/>
    <x v="88"/>
    <s v="PRODUCTOS DE PAPEL, CARTON E IMPRESOS"/>
    <n v="2000000"/>
    <n v="2000000"/>
    <n v="250000"/>
    <n v="0"/>
    <n v="0"/>
    <n v="0"/>
    <n v="154360.1"/>
    <n v="0"/>
    <n v="1845639.9"/>
    <n v="95639.9"/>
    <n v="7.718005E-2"/>
  </r>
  <r>
    <s v="21375802"/>
    <s v="SISTEMA NACIONAL DE EDUCACIÓN MUSICAL"/>
    <x v="14"/>
    <s v="001"/>
    <x v="90"/>
    <s v="UTILES Y MATERIALES DE LIMPIEZA"/>
    <n v="3500000"/>
    <n v="3500000"/>
    <n v="2625000"/>
    <n v="0"/>
    <n v="0"/>
    <n v="0"/>
    <n v="1748569.11"/>
    <n v="1748569.11"/>
    <n v="1751430.89"/>
    <n v="876430.89"/>
    <n v="0.49959117428571431"/>
  </r>
  <r>
    <s v="21375802"/>
    <s v="SISTEMA NACIONAL DE EDUCACIÓN MUSICAL"/>
    <x v="14"/>
    <s v="001"/>
    <x v="94"/>
    <s v="TRANSFERENCIAS CORRIENTES"/>
    <n v="167097188"/>
    <n v="162597188"/>
    <n v="130726839"/>
    <n v="0"/>
    <n v="0"/>
    <n v="0"/>
    <n v="95979413.709999993"/>
    <n v="95979413.709999993"/>
    <n v="66617774.289999999"/>
    <n v="34747425.289999999"/>
    <n v="0.59028950556020687"/>
  </r>
  <r>
    <s v="21375802"/>
    <s v="SISTEMA NACIONAL DE EDUCACIÓN MUSICAL"/>
    <x v="14"/>
    <s v="001"/>
    <x v="95"/>
    <s v="TRANSFERENCIAS CORRIENTES AL SECTOR PUBLICO"/>
    <n v="33396784"/>
    <n v="33396784"/>
    <n v="32048935"/>
    <n v="0"/>
    <n v="0"/>
    <n v="0"/>
    <n v="15940743.84"/>
    <n v="15940743.84"/>
    <n v="17456040.16"/>
    <n v="16108191.16"/>
    <n v="0.47731373895163076"/>
  </r>
  <r>
    <s v="21375802"/>
    <s v="SISTEMA NACIONAL DE EDUCACIÓN MUSICAL"/>
    <x v="14"/>
    <s v="001"/>
    <x v="260"/>
    <s v="CCSS CONTRIBUCION ESTATAL SEGURO PENSIONES (CONTRIBUCION ESTATAL AL SEGURO DE PENSIONES, SEGUN LEY NO. 17 DEL 22 DE OCTUBRE DE 1943, LEY"/>
    <n v="28809313"/>
    <n v="28809313"/>
    <n v="27646608"/>
    <n v="0"/>
    <n v="0"/>
    <n v="0"/>
    <n v="13701234.390000001"/>
    <n v="13701234.390000001"/>
    <n v="15108078.609999999"/>
    <n v="13945373.609999999"/>
    <n v="0.47558351669128662"/>
  </r>
  <r>
    <s v="21375802"/>
    <s v="SISTEMA NACIONAL DE EDUCACIÓN MUSICAL"/>
    <x v="14"/>
    <s v="001"/>
    <x v="261"/>
    <s v="CCSS CONTRIBUCION ESTATAL SEGURO SALUD (CONTRIBUCION ESTATAL AL SEGURO DE SALUD, SEGUN LEY NO. 17 DEL 22 DE OCTUBRE DE 1943, LEY"/>
    <n v="4587471"/>
    <n v="4587471"/>
    <n v="4402327"/>
    <n v="0"/>
    <n v="0"/>
    <n v="0"/>
    <n v="2239509.4500000002"/>
    <n v="2239509.4500000002"/>
    <n v="2347961.5499999998"/>
    <n v="2162817.5499999998"/>
    <n v="0.4881795329060391"/>
  </r>
  <r>
    <s v="21375802"/>
    <s v="SISTEMA NACIONAL DE EDUCACIÓN MUSICAL"/>
    <x v="14"/>
    <s v="001"/>
    <x v="102"/>
    <s v="PRESTACIONES"/>
    <n v="45400404"/>
    <n v="36900404"/>
    <n v="30225404"/>
    <n v="0"/>
    <n v="0"/>
    <n v="0"/>
    <n v="12086169.869999999"/>
    <n v="12086169.869999999"/>
    <n v="24814234.129999999"/>
    <n v="18139234.129999999"/>
    <n v="0.3275348928429076"/>
  </r>
  <r>
    <s v="21375802"/>
    <s v="SISTEMA NACIONAL DE EDUCACIÓN MUSICAL"/>
    <x v="14"/>
    <s v="001"/>
    <x v="103"/>
    <s v="PRESTACIONES LEGALES"/>
    <n v="27700000"/>
    <n v="19200000"/>
    <n v="16525000"/>
    <n v="0"/>
    <n v="0"/>
    <n v="0"/>
    <n v="5348273.37"/>
    <n v="5348273.37"/>
    <n v="13851726.630000001"/>
    <n v="11176726.630000001"/>
    <n v="0.27855590468750002"/>
  </r>
  <r>
    <s v="21375802"/>
    <s v="SISTEMA NACIONAL DE EDUCACIÓN MUSICAL"/>
    <x v="14"/>
    <s v="001"/>
    <x v="104"/>
    <s v="OTRAS PRESTACIONES"/>
    <n v="17700404"/>
    <n v="17700404"/>
    <n v="13700404"/>
    <n v="0"/>
    <n v="0"/>
    <n v="0"/>
    <n v="6737896.5"/>
    <n v="6737896.5"/>
    <n v="10962507.5"/>
    <n v="6962507.5"/>
    <n v="0.38066343005504283"/>
  </r>
  <r>
    <s v="21375802"/>
    <s v="SISTEMA NACIONAL DE EDUCACIÓN MUSICAL"/>
    <x v="14"/>
    <s v="001"/>
    <x v="105"/>
    <s v="TRANSF. C.TES A ENTIDADES PRIV. SIN FINES DE LUCRO"/>
    <n v="54000000"/>
    <n v="54000000"/>
    <n v="40500000"/>
    <n v="0"/>
    <n v="0"/>
    <n v="0"/>
    <n v="40500000"/>
    <n v="40500000"/>
    <n v="13500000"/>
    <n v="0"/>
    <n v="0.75"/>
  </r>
  <r>
    <s v="21375802"/>
    <s v="SISTEMA NACIONAL DE EDUCACIÓN MUSICAL"/>
    <x v="14"/>
    <s v="001"/>
    <x v="262"/>
    <s v="FUNDACION PARQUE METROPOLITANA LA LIBERTAD (PAGO CUOTA ANUAL PARA CUBRIR GASTOS POR CONCEPTO DE SEGURIDAD Y MANTENIMIENTO DE LA SEDE"/>
    <n v="54000000"/>
    <n v="54000000"/>
    <n v="40500000"/>
    <n v="0"/>
    <n v="0"/>
    <n v="0"/>
    <n v="40500000"/>
    <n v="40500000"/>
    <n v="13500000"/>
    <n v="0"/>
    <n v="0.75"/>
  </r>
  <r>
    <s v="21375802"/>
    <s v="SISTEMA NACIONAL DE EDUCACIÓN MUSICAL"/>
    <x v="14"/>
    <s v="001"/>
    <x v="109"/>
    <s v="OTRAS TRANSFERENCIAS CORRIENTES AL SECTOR PRIVADO"/>
    <n v="0"/>
    <n v="4000000"/>
    <n v="500000"/>
    <n v="0"/>
    <n v="0"/>
    <n v="0"/>
    <n v="0"/>
    <n v="0"/>
    <n v="4000000"/>
    <n v="500000"/>
    <n v="0"/>
  </r>
  <r>
    <s v="21375802"/>
    <s v="SISTEMA NACIONAL DE EDUCACIÓN MUSICAL"/>
    <x v="14"/>
    <s v="001"/>
    <x v="110"/>
    <s v="INDEMNIZACIONES"/>
    <n v="0"/>
    <n v="4000000"/>
    <n v="500000"/>
    <n v="0"/>
    <n v="0"/>
    <n v="0"/>
    <n v="0"/>
    <n v="0"/>
    <n v="4000000"/>
    <n v="500000"/>
    <n v="0"/>
  </r>
  <r>
    <s v="21375802"/>
    <s v="SISTEMA NACIONAL DE EDUCACIÓN MUSICAL"/>
    <x v="14"/>
    <s v="001"/>
    <x v="111"/>
    <s v="TRANSFERENCIAS CORRIENTES AL SECTOR EXTERNO"/>
    <n v="34300000"/>
    <n v="34300000"/>
    <n v="27452500"/>
    <n v="0"/>
    <n v="0"/>
    <n v="0"/>
    <n v="27452500"/>
    <n v="27452500"/>
    <n v="6847500"/>
    <n v="0"/>
    <n v="0.80036443148688041"/>
  </r>
  <r>
    <s v="21375802"/>
    <s v="SISTEMA NACIONAL DE EDUCACIÓN MUSICAL"/>
    <x v="14"/>
    <s v="001"/>
    <x v="263"/>
    <s v="SECRETARIA GENERAL IBEROAMERICANA-SEGIB (CUOTA ANUAL DE MEMBRESIA PARA EL PROGRAMA DE COOPERACION DE IBERORQUESTAS JUVENILES). (PAGO"/>
    <n v="34300000"/>
    <n v="34300000"/>
    <n v="27452500"/>
    <n v="0"/>
    <n v="0"/>
    <n v="0"/>
    <n v="27452500"/>
    <n v="27452500"/>
    <n v="6847500"/>
    <n v="0"/>
    <n v="0.80036443148688041"/>
  </r>
  <r>
    <s v="21375802"/>
    <s v="SISTEMA NACIONAL DE EDUCACIÓN MUSICAL"/>
    <x v="14"/>
    <s v="280"/>
    <x v="116"/>
    <s v="BIENES DURADEROS"/>
    <n v="16700000"/>
    <n v="16700000"/>
    <n v="12075000"/>
    <n v="0"/>
    <n v="0"/>
    <n v="0"/>
    <n v="0"/>
    <n v="0"/>
    <n v="16700000"/>
    <n v="12075000"/>
    <n v="0"/>
  </r>
  <r>
    <s v="21375802"/>
    <s v="SISTEMA NACIONAL DE EDUCACIÓN MUSICAL"/>
    <x v="14"/>
    <s v="280"/>
    <x v="117"/>
    <s v="MAQUINARIA, EQUIPO Y MOBILIARIO"/>
    <n v="14000000"/>
    <n v="16700000"/>
    <n v="12075000"/>
    <n v="0"/>
    <n v="0"/>
    <n v="0"/>
    <n v="0"/>
    <n v="0"/>
    <n v="16700000"/>
    <n v="12075000"/>
    <n v="0"/>
  </r>
  <r>
    <s v="21375802"/>
    <s v="SISTEMA NACIONAL DE EDUCACIÓN MUSICAL"/>
    <x v="14"/>
    <s v="280"/>
    <x v="121"/>
    <s v="EQUIPO Y PROGRAMAS DE COMPUTO"/>
    <n v="14000000"/>
    <n v="16700000"/>
    <n v="12075000"/>
    <n v="0"/>
    <n v="0"/>
    <n v="0"/>
    <n v="0"/>
    <n v="0"/>
    <n v="16700000"/>
    <n v="12075000"/>
    <n v="0"/>
  </r>
  <r>
    <s v="21375802"/>
    <s v="SISTEMA NACIONAL DE EDUCACIÓN MUSICAL"/>
    <x v="14"/>
    <s v="280"/>
    <x v="127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28"/>
    <s v="BIENES INTANGIBLES"/>
    <n v="2700000"/>
    <n v="0"/>
    <n v="0"/>
    <n v="0"/>
    <n v="0"/>
    <n v="0"/>
    <n v="0"/>
    <n v="0"/>
    <n v="0"/>
    <n v="0"/>
    <n v="0"/>
  </r>
  <r>
    <s v="21375803"/>
    <s v="TEATRO NACIONAL"/>
    <x v="15"/>
    <s v="001"/>
    <x v="0"/>
    <s v=""/>
    <n v="3601399645"/>
    <n v="3501399645"/>
    <n v="2960002251.9400001"/>
    <n v="0"/>
    <n v="0"/>
    <n v="0"/>
    <n v="1355495365.6600001"/>
    <n v="1286310089.6300001"/>
    <n v="2145904279.3399999"/>
    <n v="1604506886.28"/>
    <n v="0.38712957762352207"/>
  </r>
  <r>
    <s v="21375803"/>
    <s v="TEATRO NACIONAL"/>
    <x v="15"/>
    <s v="001"/>
    <x v="1"/>
    <s v="REMUNERACIONES"/>
    <n v="1542382432"/>
    <n v="1530382432"/>
    <n v="1484257244"/>
    <n v="0"/>
    <n v="0"/>
    <n v="0"/>
    <n v="658144859.69000006"/>
    <n v="637471765.21000004"/>
    <n v="872237572.30999994"/>
    <n v="826112384.30999994"/>
    <n v="0.43005254499027079"/>
  </r>
  <r>
    <s v="21375803"/>
    <s v="TEATRO NACIONAL"/>
    <x v="15"/>
    <s v="001"/>
    <x v="2"/>
    <s v="REMUNERACIONES BASICAS"/>
    <n v="547728600"/>
    <n v="535728600"/>
    <n v="509823275"/>
    <n v="0"/>
    <n v="0"/>
    <n v="0"/>
    <n v="277603336.69"/>
    <n v="274320752.32999998"/>
    <n v="258125263.31"/>
    <n v="232219938.31"/>
    <n v="0.51817904941046644"/>
  </r>
  <r>
    <s v="21375803"/>
    <s v="TEATRO NACIONAL"/>
    <x v="15"/>
    <s v="001"/>
    <x v="3"/>
    <s v="SUELDOS PARA CARGOS FIJOS"/>
    <n v="532728600"/>
    <n v="520728600"/>
    <n v="494823275"/>
    <n v="0"/>
    <n v="0"/>
    <n v="0"/>
    <n v="270557595.01999998"/>
    <n v="267322383.91"/>
    <n v="250171004.97999999"/>
    <n v="224265679.97999999"/>
    <n v="0.51957506274861798"/>
  </r>
  <r>
    <s v="21375803"/>
    <s v="TEATRO NACIONAL"/>
    <x v="15"/>
    <s v="001"/>
    <x v="4"/>
    <s v="SUPLENCIAS"/>
    <n v="15000000"/>
    <n v="15000000"/>
    <n v="15000000"/>
    <n v="0"/>
    <n v="0"/>
    <n v="0"/>
    <n v="7045741.6699999999"/>
    <n v="6998368.4199999999"/>
    <n v="7954258.3300000001"/>
    <n v="7954258.3300000001"/>
    <n v="0.46971611133333335"/>
  </r>
  <r>
    <s v="21375803"/>
    <s v="TEATRO NACIONAL"/>
    <x v="15"/>
    <s v="001"/>
    <x v="5"/>
    <s v="REMUNERACIONES EVENTUALES"/>
    <n v="153000000"/>
    <n v="153000000"/>
    <n v="153000000"/>
    <n v="0"/>
    <n v="0"/>
    <n v="0"/>
    <n v="37523578.130000003"/>
    <n v="36250439.920000002"/>
    <n v="115476421.87"/>
    <n v="115476421.87"/>
    <n v="0.24525214464052289"/>
  </r>
  <r>
    <s v="21375803"/>
    <s v="TEATRO NACIONAL"/>
    <x v="15"/>
    <s v="001"/>
    <x v="6"/>
    <s v="TIEMPO EXTRAORDINARIO"/>
    <n v="153000000"/>
    <n v="153000000"/>
    <n v="153000000"/>
    <n v="0"/>
    <n v="0"/>
    <n v="0"/>
    <n v="37523578.130000003"/>
    <n v="36250439.920000002"/>
    <n v="115476421.87"/>
    <n v="115476421.87"/>
    <n v="0.24525214464052289"/>
  </r>
  <r>
    <s v="21375803"/>
    <s v="TEATRO NACIONAL"/>
    <x v="15"/>
    <s v="001"/>
    <x v="7"/>
    <s v="INCENTIVOS SALARIALES"/>
    <n v="589086000"/>
    <n v="589086000"/>
    <n v="574647003"/>
    <n v="0"/>
    <n v="0"/>
    <n v="0"/>
    <n v="224286978.16999999"/>
    <n v="222047167.02000001"/>
    <n v="364799021.82999998"/>
    <n v="350360024.82999998"/>
    <n v="0.38073724069151194"/>
  </r>
  <r>
    <s v="21375803"/>
    <s v="TEATRO NACIONAL"/>
    <x v="15"/>
    <s v="001"/>
    <x v="8"/>
    <s v="RETRIBUCION POR AÑOS SERVIDOS"/>
    <n v="239000000"/>
    <n v="239000000"/>
    <n v="232395197"/>
    <n v="0"/>
    <n v="0"/>
    <n v="0"/>
    <n v="68236625.920000002"/>
    <n v="67122407.260000005"/>
    <n v="170763374.08000001"/>
    <n v="164158571.08000001"/>
    <n v="0.2855088950627615"/>
  </r>
  <r>
    <s v="21375803"/>
    <s v="TEATRO NACIONAL"/>
    <x v="15"/>
    <s v="001"/>
    <x v="9"/>
    <s v="RESTRICCION AL EJERCICIO LIBERAL DE LA PROFESION"/>
    <n v="144525460"/>
    <n v="144525460"/>
    <n v="140282897"/>
    <n v="0"/>
    <n v="0"/>
    <n v="0"/>
    <n v="67293810.909999996"/>
    <n v="66348310.670000002"/>
    <n v="77231649.090000004"/>
    <n v="72989086.090000004"/>
    <n v="0.46561907438315708"/>
  </r>
  <r>
    <s v="21375803"/>
    <s v="TEATRO NACIONAL"/>
    <x v="15"/>
    <s v="001"/>
    <x v="10"/>
    <s v="DECIMOTERCER MES"/>
    <n v="97298940"/>
    <n v="97298940"/>
    <n v="94850815"/>
    <n v="0"/>
    <n v="0"/>
    <n v="0"/>
    <n v="2571195.2999999998"/>
    <n v="2571195.2999999998"/>
    <n v="94727744.700000003"/>
    <n v="92279619.700000003"/>
    <n v="2.6425727762296278E-2"/>
  </r>
  <r>
    <s v="21375803"/>
    <s v="TEATRO NACIONAL"/>
    <x v="15"/>
    <s v="001"/>
    <x v="11"/>
    <s v="SALARIO ESCOLAR"/>
    <n v="79461600"/>
    <n v="79461600"/>
    <n v="79461600"/>
    <n v="0"/>
    <n v="0"/>
    <n v="0"/>
    <n v="73445787.170000002"/>
    <n v="73445787.170000002"/>
    <n v="6015812.8300000001"/>
    <n v="6015812.8300000001"/>
    <n v="0.92429283037341314"/>
  </r>
  <r>
    <s v="21375803"/>
    <s v="TEATRO NACIONAL"/>
    <x v="15"/>
    <s v="001"/>
    <x v="12"/>
    <s v="OTROS INCENTIVOS SALARIALES"/>
    <n v="28800000"/>
    <n v="28800000"/>
    <n v="27656494"/>
    <n v="0"/>
    <n v="0"/>
    <n v="0"/>
    <n v="12739558.869999999"/>
    <n v="12559466.619999999"/>
    <n v="16060441.130000001"/>
    <n v="14916935.130000001"/>
    <n v="0.44234579409722219"/>
  </r>
  <r>
    <s v="21375803"/>
    <s v="TEATRO NACIONAL"/>
    <x v="15"/>
    <s v="001"/>
    <x v="13"/>
    <s v="CONTRIB. PATRONALES AL DES. Y LA SEGURIDAD SOCIAL"/>
    <n v="116270278"/>
    <n v="116270278"/>
    <n v="113404826"/>
    <n v="0"/>
    <n v="0"/>
    <n v="0"/>
    <n v="54709292.700000003"/>
    <n v="47827068.539999999"/>
    <n v="61560985.299999997"/>
    <n v="58695533.299999997"/>
    <n v="0.4705354940322754"/>
  </r>
  <r>
    <s v="21375803"/>
    <s v="TEATRO NACIONAL"/>
    <x v="15"/>
    <s v="001"/>
    <x v="264"/>
    <s v="CCSS CONTRIBUCION PATRONAL SEGURO SALUD (CONTRIBUCION PATRONAL SEGURO DE SALUD, SEGUN LEY NO. 17 DEL 22 DE OCTUBRE DE 1943, LEY"/>
    <n v="110307699"/>
    <n v="110307699"/>
    <n v="107589193"/>
    <n v="0"/>
    <n v="0"/>
    <n v="0"/>
    <n v="51910457.899999999"/>
    <n v="45380671.560000002"/>
    <n v="58397241.100000001"/>
    <n v="55678735.100000001"/>
    <n v="0.47059687012417872"/>
  </r>
  <r>
    <s v="21375803"/>
    <s v="TEATRO NACIONAL"/>
    <x v="15"/>
    <s v="001"/>
    <x v="265"/>
    <s v="BANCO POPULAR Y DE DESARROLLO COMUNAL. (BPDC) (SEGUN LEY NO. 4351 DEL 11 DE JULIO DE 1969, LEY ORGANICA DEL B.P.D.C.)."/>
    <n v="5962579"/>
    <n v="5962579"/>
    <n v="5815633"/>
    <n v="0"/>
    <n v="0"/>
    <n v="0"/>
    <n v="2798834.8"/>
    <n v="2446396.98"/>
    <n v="3163744.2"/>
    <n v="3016798.2"/>
    <n v="0.46940003646073281"/>
  </r>
  <r>
    <s v="21375803"/>
    <s v="TEATRO NACIONAL"/>
    <x v="15"/>
    <s v="001"/>
    <x v="16"/>
    <s v="CONTRIB PATRONALES A FOND PENS Y OTROS FOND CAPIT."/>
    <n v="136297554"/>
    <n v="136297554"/>
    <n v="133382140"/>
    <n v="0"/>
    <n v="0"/>
    <n v="0"/>
    <n v="64021674"/>
    <n v="57026337.399999999"/>
    <n v="72275880"/>
    <n v="69360466"/>
    <n v="0.46971990414442799"/>
  </r>
  <r>
    <s v="21375803"/>
    <s v="TEATRO NACIONAL"/>
    <x v="15"/>
    <s v="001"/>
    <x v="266"/>
    <s v="CCSS CONTRIBUCION PATRONAL SEGURO PENSIONES (CONTRIBUCION PATRONAL SEGURO DE PENSIONES, SEGUN LEY NO. 17 DEL 22 DE OCTUBRE DE 1943, LEY"/>
    <n v="64634349"/>
    <n v="64634349"/>
    <n v="63041452"/>
    <n v="0"/>
    <n v="0"/>
    <n v="0"/>
    <n v="30190983.960000001"/>
    <n v="26366498.829999998"/>
    <n v="34443365.039999999"/>
    <n v="32850468.039999999"/>
    <n v="0.46710432497742033"/>
  </r>
  <r>
    <s v="21375803"/>
    <s v="TEATRO NACIONAL"/>
    <x v="15"/>
    <s v="001"/>
    <x v="267"/>
    <s v="CCSS APORTE PATRONAL REGIMEN PENSIONES (APORTE PATRONAL AL REGIMEN DE PENSIONES, SEGUN LEY DE PROTECCION AL TRABAJADOR NO. 7983 DEL 16"/>
    <n v="35775470"/>
    <n v="35775470"/>
    <n v="34893792"/>
    <n v="0"/>
    <n v="0"/>
    <n v="0"/>
    <n v="16663973.84"/>
    <n v="14450447.859999999"/>
    <n v="19111496.16"/>
    <n v="18229818.16"/>
    <n v="0.46579328908886453"/>
  </r>
  <r>
    <s v="21375803"/>
    <s v="TEATRO NACIONAL"/>
    <x v="15"/>
    <s v="001"/>
    <x v="268"/>
    <s v="CCSS APORTE PATRONAL FONDO CAPITALIZACION LABORAL (APORTE PATRONAL AL FONDO DE CAPITALIZACION LABORAL, SEGUN LEY DE PROTECCION AL TRABAJADOR"/>
    <n v="17887735"/>
    <n v="17887735"/>
    <n v="17446896"/>
    <n v="0"/>
    <n v="0"/>
    <n v="0"/>
    <n v="8525515.4199999999"/>
    <n v="7568189.9299999997"/>
    <n v="9362219.5800000001"/>
    <n v="8921380.5800000001"/>
    <n v="0.47661235030594984"/>
  </r>
  <r>
    <s v="21375803"/>
    <s v="TEATRO NACIONAL"/>
    <x v="15"/>
    <s v="001"/>
    <x v="269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8641200.7799999993"/>
    <n v="8641200.7799999993"/>
    <n v="9358799.2200000007"/>
    <n v="9358799.2200000007"/>
    <n v="0.48006670999999995"/>
  </r>
  <r>
    <s v="21375803"/>
    <s v="TEATRO NACIONAL"/>
    <x v="15"/>
    <s v="001"/>
    <x v="21"/>
    <s v="SERVICIOS"/>
    <n v="1291974516"/>
    <n v="1291974516"/>
    <n v="971806756.01999998"/>
    <n v="0"/>
    <n v="0"/>
    <n v="0"/>
    <n v="531765499.51999998"/>
    <n v="509597585.51999998"/>
    <n v="760209016.48000002"/>
    <n v="440041256.5"/>
    <n v="0.41159132237868379"/>
  </r>
  <r>
    <s v="21375803"/>
    <s v="TEATRO NACIONAL"/>
    <x v="15"/>
    <s v="001"/>
    <x v="22"/>
    <s v="ALQUILERES"/>
    <n v="57000000"/>
    <n v="57000000"/>
    <n v="42750000"/>
    <n v="0"/>
    <n v="0"/>
    <n v="0"/>
    <n v="31913133.75"/>
    <n v="31716027.010000002"/>
    <n v="25086866.25"/>
    <n v="10836866.25"/>
    <n v="0.55987953947368418"/>
  </r>
  <r>
    <s v="21375803"/>
    <s v="TEATRO NACIONAL"/>
    <x v="15"/>
    <s v="001"/>
    <x v="134"/>
    <s v="ALQUILER DE EDIFICIOS, LOCALES Y TERRENOS"/>
    <n v="55000000"/>
    <n v="55000000"/>
    <n v="41250000"/>
    <n v="0"/>
    <n v="0"/>
    <n v="0"/>
    <n v="31323600"/>
    <n v="31244400"/>
    <n v="23676400"/>
    <n v="9926400"/>
    <n v="0.56952000000000003"/>
  </r>
  <r>
    <s v="21375803"/>
    <s v="TEATRO NACIONAL"/>
    <x v="15"/>
    <s v="001"/>
    <x v="152"/>
    <s v="ALQUILER DE MAQUINARIA, EQUIPO Y MOBILIARIO"/>
    <n v="2000000"/>
    <n v="2000000"/>
    <n v="1500000"/>
    <n v="0"/>
    <n v="0"/>
    <n v="0"/>
    <n v="589533.75"/>
    <n v="471627.01"/>
    <n v="1410466.25"/>
    <n v="910466.25"/>
    <n v="0.29476687499999998"/>
  </r>
  <r>
    <s v="21375803"/>
    <s v="TEATRO NACIONAL"/>
    <x v="15"/>
    <s v="001"/>
    <x v="26"/>
    <s v="SERVICIOS BASICOS"/>
    <n v="102200000"/>
    <n v="103400000"/>
    <n v="77283333.340000004"/>
    <n v="0"/>
    <n v="0"/>
    <n v="0"/>
    <n v="38588870.369999997"/>
    <n v="38553770.479999997"/>
    <n v="64811129.630000003"/>
    <n v="38694462.969999999"/>
    <n v="0.3731999068665377"/>
  </r>
  <r>
    <s v="21375803"/>
    <s v="TEATRO NACIONAL"/>
    <x v="15"/>
    <s v="001"/>
    <x v="27"/>
    <s v="SERVICIO DE AGUA Y ALCANTARILLADO"/>
    <n v="3000000"/>
    <n v="3000000"/>
    <n v="2250000"/>
    <n v="0"/>
    <n v="0"/>
    <n v="0"/>
    <n v="1757172"/>
    <n v="1757172"/>
    <n v="1242828"/>
    <n v="492828"/>
    <n v="0.58572400000000002"/>
  </r>
  <r>
    <s v="21375803"/>
    <s v="TEATRO NACIONAL"/>
    <x v="15"/>
    <s v="001"/>
    <x v="28"/>
    <s v="SERVICIO DE ENERGIA ELECTRICA"/>
    <n v="48900000"/>
    <n v="48900000"/>
    <n v="36783333.340000004"/>
    <n v="0"/>
    <n v="0"/>
    <n v="0"/>
    <n v="15418620"/>
    <n v="15418620"/>
    <n v="33481380"/>
    <n v="21364713.34"/>
    <n v="0.31530920245398775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30000000"/>
    <n v="0"/>
    <n v="0"/>
    <n v="0"/>
    <n v="17802565.829999998"/>
    <n v="17773808.890000001"/>
    <n v="22197434.170000002"/>
    <n v="12197434.17"/>
    <n v="0.44506414574999997"/>
  </r>
  <r>
    <s v="21375803"/>
    <s v="TEATRO NACIONAL"/>
    <x v="15"/>
    <s v="001"/>
    <x v="31"/>
    <s v="OTROS SERVICIOS BASICOS"/>
    <n v="10000000"/>
    <n v="11500000"/>
    <n v="8250000"/>
    <n v="0"/>
    <n v="0"/>
    <n v="0"/>
    <n v="3610512.54"/>
    <n v="3604169.59"/>
    <n v="7889487.46"/>
    <n v="4639487.46"/>
    <n v="0.31395761217391305"/>
  </r>
  <r>
    <s v="21375803"/>
    <s v="TEATRO NACIONAL"/>
    <x v="15"/>
    <s v="001"/>
    <x v="32"/>
    <s v="SERVICIOS COMERCIALES Y FINANCIEROS"/>
    <n v="116380000"/>
    <n v="114730000"/>
    <n v="91397500"/>
    <n v="0"/>
    <n v="0"/>
    <n v="0"/>
    <n v="62158173.93"/>
    <n v="54789027.159999996"/>
    <n v="52571826.07"/>
    <n v="29239326.07"/>
    <n v="0.54177786045498122"/>
  </r>
  <r>
    <s v="21375803"/>
    <s v="TEATRO NACIONAL"/>
    <x v="15"/>
    <s v="001"/>
    <x v="33"/>
    <s v="INFORMACION"/>
    <n v="500000"/>
    <n v="350000"/>
    <n v="300000"/>
    <n v="0"/>
    <n v="0"/>
    <n v="0"/>
    <n v="15933"/>
    <n v="15933"/>
    <n v="334067"/>
    <n v="284067"/>
    <n v="4.5522857142857143E-2"/>
  </r>
  <r>
    <s v="21375803"/>
    <s v="TEATRO NACIONAL"/>
    <x v="15"/>
    <s v="001"/>
    <x v="153"/>
    <s v="PUBLICIDAD Y PROPAGANDA"/>
    <n v="15000000"/>
    <n v="15000000"/>
    <n v="11250000"/>
    <n v="0"/>
    <n v="0"/>
    <n v="0"/>
    <n v="1966200"/>
    <n v="1931400"/>
    <n v="13033800"/>
    <n v="9283800"/>
    <n v="0.13108"/>
  </r>
  <r>
    <s v="21375803"/>
    <s v="TEATRO NACIONAL"/>
    <x v="15"/>
    <s v="001"/>
    <x v="34"/>
    <s v="IMPRESION, ENCUADERNACION Y OTROS"/>
    <n v="3130000"/>
    <n v="3130000"/>
    <n v="2347500"/>
    <n v="0"/>
    <n v="0"/>
    <n v="0"/>
    <n v="495618"/>
    <n v="486846"/>
    <n v="2634382"/>
    <n v="1851882"/>
    <n v="0.15834440894568691"/>
  </r>
  <r>
    <s v="21375803"/>
    <s v="TEATRO NACIONAL"/>
    <x v="15"/>
    <s v="001"/>
    <x v="154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53000000"/>
    <n v="44750000"/>
    <n v="0"/>
    <n v="0"/>
    <n v="0"/>
    <n v="38795720.439999998"/>
    <n v="35243627.149999999"/>
    <n v="14204279.560000001"/>
    <n v="5954279.5599999996"/>
    <n v="0.73199472528301879"/>
  </r>
  <r>
    <s v="21375803"/>
    <s v="TEATRO NACIONAL"/>
    <x v="15"/>
    <s v="001"/>
    <x v="36"/>
    <s v="SERVICIOS DE TECNOLOGIAS DE INFORMACION"/>
    <n v="42000000"/>
    <n v="42000000"/>
    <n v="31500000"/>
    <n v="0"/>
    <n v="0"/>
    <n v="0"/>
    <n v="20884702.489999998"/>
    <n v="17111221.010000002"/>
    <n v="21115297.510000002"/>
    <n v="10615297.51"/>
    <n v="0.49725482119047615"/>
  </r>
  <r>
    <s v="21375803"/>
    <s v="TEATRO NACIONAL"/>
    <x v="15"/>
    <s v="001"/>
    <x v="37"/>
    <s v="SERVICIOS DE GESTION Y APOYO"/>
    <n v="744657572"/>
    <n v="737657572"/>
    <n v="541127964.67999995"/>
    <n v="0"/>
    <n v="0"/>
    <n v="0"/>
    <n v="300565639.13999999"/>
    <n v="287948259.35000002"/>
    <n v="437091932.86000001"/>
    <n v="240562325.53999999"/>
    <n v="0.40745957277315115"/>
  </r>
  <r>
    <s v="21375803"/>
    <s v="TEATRO NACIONAL"/>
    <x v="15"/>
    <s v="001"/>
    <x v="135"/>
    <s v="SERVICIOS JURIDICOS"/>
    <n v="41000000"/>
    <n v="41000000"/>
    <n v="30750000"/>
    <n v="0"/>
    <n v="0"/>
    <n v="0"/>
    <n v="2153497.5"/>
    <n v="2153497.5"/>
    <n v="38846502.5"/>
    <n v="28596502.5"/>
    <n v="5.2524329268292681E-2"/>
  </r>
  <r>
    <s v="21375803"/>
    <s v="TEATRO NACIONAL"/>
    <x v="15"/>
    <s v="001"/>
    <x v="136"/>
    <s v="SERVICIOS DE INGENIERIA Y ARQUITECTURA"/>
    <n v="27000000"/>
    <n v="20000000"/>
    <n v="16750000"/>
    <n v="0"/>
    <n v="0"/>
    <n v="0"/>
    <n v="0"/>
    <n v="0"/>
    <n v="20000000"/>
    <n v="16750000"/>
    <n v="0"/>
  </r>
  <r>
    <s v="21375803"/>
    <s v="TEATRO NACIONAL"/>
    <x v="15"/>
    <s v="001"/>
    <x v="38"/>
    <s v="SERVICIOS EN CIENCIAS ECONOMICAS Y SOCIALES"/>
    <n v="12000000"/>
    <n v="12000000"/>
    <n v="9000000"/>
    <n v="0"/>
    <n v="0"/>
    <n v="0"/>
    <n v="0"/>
    <n v="0"/>
    <n v="12000000"/>
    <n v="9000000"/>
    <n v="0"/>
  </r>
  <r>
    <s v="21375803"/>
    <s v="TEATRO NACIONAL"/>
    <x v="15"/>
    <s v="001"/>
    <x v="39"/>
    <s v="SERVICIOS INFORMATICOS"/>
    <n v="12000000"/>
    <n v="12000000"/>
    <n v="9000000"/>
    <n v="0"/>
    <n v="0"/>
    <n v="0"/>
    <n v="4437267.5"/>
    <n v="2475894.6800000002"/>
    <n v="7562732.5"/>
    <n v="4562732.5"/>
    <n v="0.36977229166666664"/>
  </r>
  <r>
    <s v="21375803"/>
    <s v="TEATRO NACIONAL"/>
    <x v="15"/>
    <s v="001"/>
    <x v="40"/>
    <s v="SERVICIOS GENERALES"/>
    <n v="160000000"/>
    <n v="160000000"/>
    <n v="104333333.34"/>
    <n v="0"/>
    <n v="0"/>
    <n v="0"/>
    <n v="34501275.07"/>
    <n v="30921955.809999999"/>
    <n v="125498724.93000001"/>
    <n v="69832058.269999996"/>
    <n v="0.2156329691875"/>
  </r>
  <r>
    <s v="21375803"/>
    <s v="TEATRO NACIONAL"/>
    <x v="15"/>
    <s v="001"/>
    <x v="41"/>
    <s v="OTROS SERVICIOS DE GESTION Y APOYO"/>
    <n v="492657572"/>
    <n v="492657572"/>
    <n v="371294631.33999997"/>
    <n v="0"/>
    <n v="0"/>
    <n v="0"/>
    <n v="259473599.06999999"/>
    <n v="252396911.36000001"/>
    <n v="233183972.93000001"/>
    <n v="111821032.27"/>
    <n v="0.52668143923300947"/>
  </r>
  <r>
    <s v="21375803"/>
    <s v="TEATRO NACIONAL"/>
    <x v="15"/>
    <s v="001"/>
    <x v="42"/>
    <s v="GASTOS DE VIAJE Y DE TRANSPORTE"/>
    <n v="11075000"/>
    <n v="11075000"/>
    <n v="9400000"/>
    <n v="0"/>
    <n v="0"/>
    <n v="0"/>
    <n v="6067709"/>
    <n v="6067709"/>
    <n v="5007291"/>
    <n v="3332291"/>
    <n v="0.5478744018058691"/>
  </r>
  <r>
    <s v="21375803"/>
    <s v="TEATRO NACIONAL"/>
    <x v="15"/>
    <s v="001"/>
    <x v="43"/>
    <s v="TRANSPORTE DENTRO DEL PAIS"/>
    <n v="4500000"/>
    <n v="1150000"/>
    <n v="1150000"/>
    <n v="0"/>
    <n v="0"/>
    <n v="0"/>
    <n v="446709"/>
    <n v="446709"/>
    <n v="703291"/>
    <n v="703291"/>
    <n v="0.38844260869565217"/>
  </r>
  <r>
    <s v="21375803"/>
    <s v="TEATRO NACIONAL"/>
    <x v="15"/>
    <s v="001"/>
    <x v="44"/>
    <s v="VIATICOS DENTRO DEL PAIS"/>
    <n v="6575000"/>
    <n v="9925000"/>
    <n v="8250000"/>
    <n v="0"/>
    <n v="0"/>
    <n v="0"/>
    <n v="5621000"/>
    <n v="5621000"/>
    <n v="4304000"/>
    <n v="2629000"/>
    <n v="0.56634760705289677"/>
  </r>
  <r>
    <s v="21375803"/>
    <s v="TEATRO NACIONAL"/>
    <x v="15"/>
    <s v="001"/>
    <x v="45"/>
    <s v="SEGUROS, REASEGUROS Y OTRAS OBLIGACIONES"/>
    <n v="193084944"/>
    <n v="193084944"/>
    <n v="154813708"/>
    <n v="0"/>
    <n v="0"/>
    <n v="0"/>
    <n v="79633296.5"/>
    <n v="79633296.400000006"/>
    <n v="113451647.5"/>
    <n v="75180411.5"/>
    <n v="0.41242623505642162"/>
  </r>
  <r>
    <s v="21375803"/>
    <s v="TEATRO NACIONAL"/>
    <x v="15"/>
    <s v="001"/>
    <x v="46"/>
    <s v="SEGUROS"/>
    <n v="193084944"/>
    <n v="193084944"/>
    <n v="154813708"/>
    <n v="0"/>
    <n v="0"/>
    <n v="0"/>
    <n v="79633296.5"/>
    <n v="79633296.400000006"/>
    <n v="113451647.5"/>
    <n v="75180411.5"/>
    <n v="0.41242623505642162"/>
  </r>
  <r>
    <s v="21375803"/>
    <s v="TEATRO NACIONAL"/>
    <x v="15"/>
    <s v="001"/>
    <x v="47"/>
    <s v="CAPACITACION Y PROTOCOLO"/>
    <n v="2500000"/>
    <n v="2950000"/>
    <n v="2226500"/>
    <n v="0"/>
    <n v="0"/>
    <n v="0"/>
    <n v="2204540"/>
    <n v="1558500"/>
    <n v="745460"/>
    <n v="21960"/>
    <n v="0.74730169491525422"/>
  </r>
  <r>
    <s v="21375803"/>
    <s v="TEATRO NACIONAL"/>
    <x v="15"/>
    <s v="001"/>
    <x v="48"/>
    <s v="ACTIVIDADES DE CAPACITACION"/>
    <n v="1500000"/>
    <n v="1950000"/>
    <n v="1350000"/>
    <n v="0"/>
    <n v="0"/>
    <n v="0"/>
    <n v="1328040"/>
    <n v="1302000"/>
    <n v="621960"/>
    <n v="21960"/>
    <n v="0.68104615384615386"/>
  </r>
  <r>
    <s v="21375803"/>
    <s v="TEATRO NACIONAL"/>
    <x v="15"/>
    <s v="001"/>
    <x v="49"/>
    <s v="ACTIVIDADES PROTOCOLARIAS Y SOCIALES"/>
    <n v="1000000"/>
    <n v="1000000"/>
    <n v="876500"/>
    <n v="0"/>
    <n v="0"/>
    <n v="0"/>
    <n v="876500"/>
    <n v="256500"/>
    <n v="123500"/>
    <n v="0"/>
    <n v="0.87649999999999995"/>
  </r>
  <r>
    <s v="21375803"/>
    <s v="TEATRO NACIONAL"/>
    <x v="15"/>
    <s v="001"/>
    <x v="51"/>
    <s v="MANTENIMIENTO Y REPARACION"/>
    <n v="62257000"/>
    <n v="69257000"/>
    <n v="50692750"/>
    <n v="0"/>
    <n v="0"/>
    <n v="0"/>
    <n v="10629057.390000001"/>
    <n v="9325916.6799999997"/>
    <n v="58627942.609999999"/>
    <n v="40063692.609999999"/>
    <n v="0.15347267987351459"/>
  </r>
  <r>
    <s v="21375803"/>
    <s v="TEATRO NACIONAL"/>
    <x v="15"/>
    <s v="001"/>
    <x v="52"/>
    <s v="MANTENIMIENTO DE EDIFICIOS, LOCALES Y TERRENOS"/>
    <n v="11600000"/>
    <n v="11600000"/>
    <n v="8700000"/>
    <n v="0"/>
    <n v="0"/>
    <n v="0"/>
    <n v="966150"/>
    <n v="963300"/>
    <n v="10633850"/>
    <n v="7733850"/>
    <n v="8.3288793103448278E-2"/>
  </r>
  <r>
    <s v="21375803"/>
    <s v="TEATRO NACIONAL"/>
    <x v="15"/>
    <s v="001"/>
    <x v="54"/>
    <s v="MANT. Y REPARACION DE MAQUINARIA Y EQUIPO DE PROD."/>
    <n v="10857000"/>
    <n v="10857000"/>
    <n v="8142750"/>
    <n v="0"/>
    <n v="0"/>
    <n v="0"/>
    <n v="4187058.22"/>
    <n v="3429148.02"/>
    <n v="6669941.7800000003"/>
    <n v="3955691.78"/>
    <n v="0.38565517362070556"/>
  </r>
  <r>
    <s v="21375803"/>
    <s v="TEATRO NACIONAL"/>
    <x v="15"/>
    <s v="001"/>
    <x v="55"/>
    <s v="MANT. Y REPARACION DE EQUIPO DE TRANSPORTE"/>
    <n v="5000000"/>
    <n v="5000000"/>
    <n v="3750000"/>
    <n v="0"/>
    <n v="0"/>
    <n v="0"/>
    <n v="0"/>
    <n v="0"/>
    <n v="5000000"/>
    <n v="3750000"/>
    <n v="0"/>
  </r>
  <r>
    <s v="21375803"/>
    <s v="TEATRO NACIONAL"/>
    <x v="15"/>
    <s v="001"/>
    <x v="56"/>
    <s v="MANT. Y REPARACION DE EQUIPO DE COMUNICAC."/>
    <n v="5000000"/>
    <n v="5000000"/>
    <n v="3750000"/>
    <n v="0"/>
    <n v="0"/>
    <n v="0"/>
    <n v="2479527.36"/>
    <n v="2479527.35"/>
    <n v="2520472.64"/>
    <n v="1270472.6399999999"/>
    <n v="0.49590547199999996"/>
  </r>
  <r>
    <s v="21375803"/>
    <s v="TEATRO NACIONAL"/>
    <x v="15"/>
    <s v="001"/>
    <x v="57"/>
    <s v="MANT. Y REPARACION DE EQUIPO Y MOBILIARIO DE OFIC."/>
    <n v="17000000"/>
    <n v="17000000"/>
    <n v="12750000"/>
    <n v="0"/>
    <n v="0"/>
    <n v="0"/>
    <n v="832245"/>
    <n v="825855"/>
    <n v="16167755"/>
    <n v="11917755"/>
    <n v="4.8955588235294119E-2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171070.53"/>
    <n v="858647.53"/>
    <n v="828929.47"/>
    <n v="828929.47"/>
    <n v="0.58553526499999997"/>
  </r>
  <r>
    <s v="21375803"/>
    <s v="TEATRO NACIONAL"/>
    <x v="15"/>
    <s v="001"/>
    <x v="59"/>
    <s v="MANTENIMIENTO Y REPARACION DE OTROS EQUIPOS"/>
    <n v="10800000"/>
    <n v="17800000"/>
    <n v="11600000"/>
    <n v="0"/>
    <n v="0"/>
    <n v="0"/>
    <n v="993006.28"/>
    <n v="769438.78"/>
    <n v="16806993.719999999"/>
    <n v="10606993.720000001"/>
    <n v="5.5786869662921353E-2"/>
  </r>
  <r>
    <s v="21375803"/>
    <s v="TEATRO NACIONAL"/>
    <x v="15"/>
    <s v="001"/>
    <x v="60"/>
    <s v="IMPUESTOS"/>
    <n v="1820000"/>
    <n v="1820000"/>
    <n v="1365000"/>
    <n v="0"/>
    <n v="0"/>
    <n v="0"/>
    <n v="0"/>
    <n v="0"/>
    <n v="1820000"/>
    <n v="1365000"/>
    <n v="0"/>
  </r>
  <r>
    <s v="21375803"/>
    <s v="TEATRO NACIONAL"/>
    <x v="15"/>
    <s v="001"/>
    <x v="61"/>
    <s v="IMPUESTOS SOBRE LA PROPIEDAD DE BIENES INMUEBLES"/>
    <n v="120000"/>
    <n v="120000"/>
    <n v="90000"/>
    <n v="0"/>
    <n v="0"/>
    <n v="0"/>
    <n v="0"/>
    <n v="0"/>
    <n v="120000"/>
    <n v="90000"/>
    <n v="0"/>
  </r>
  <r>
    <s v="21375803"/>
    <s v="TEATRO NACIONAL"/>
    <x v="15"/>
    <s v="001"/>
    <x v="62"/>
    <s v="OTROS IMPUESTOS"/>
    <n v="1700000"/>
    <n v="1700000"/>
    <n v="1275000"/>
    <n v="0"/>
    <n v="0"/>
    <n v="0"/>
    <n v="0"/>
    <n v="0"/>
    <n v="1700000"/>
    <n v="1275000"/>
    <n v="0"/>
  </r>
  <r>
    <s v="21375803"/>
    <s v="TEATRO NACIONAL"/>
    <x v="15"/>
    <s v="001"/>
    <x v="63"/>
    <s v="SERVICIOS DIVERSOS"/>
    <n v="1000000"/>
    <n v="1000000"/>
    <n v="750000"/>
    <n v="0"/>
    <n v="0"/>
    <n v="0"/>
    <n v="5079.4399999999996"/>
    <n v="5079.4399999999996"/>
    <n v="994920.56"/>
    <n v="744920.56"/>
    <n v="5.0794399999999993E-3"/>
  </r>
  <r>
    <s v="21375803"/>
    <s v="TEATRO NACIONAL"/>
    <x v="15"/>
    <s v="001"/>
    <x v="137"/>
    <s v="INTERESES MORATORIOS Y MULTAS"/>
    <n v="1000000"/>
    <n v="1000000"/>
    <n v="750000"/>
    <n v="0"/>
    <n v="0"/>
    <n v="0"/>
    <n v="5079.4399999999996"/>
    <n v="5079.4399999999996"/>
    <n v="994920.56"/>
    <n v="744920.56"/>
    <n v="5.0794399999999993E-3"/>
  </r>
  <r>
    <s v="21375803"/>
    <s v="TEATRO NACIONAL"/>
    <x v="15"/>
    <s v="001"/>
    <x v="66"/>
    <s v="MATERIALES Y SUMINISTROS"/>
    <n v="147650796"/>
    <n v="147650796"/>
    <n v="101186597"/>
    <n v="0"/>
    <n v="0"/>
    <n v="0"/>
    <n v="21929114"/>
    <n v="21867725.760000002"/>
    <n v="125721682"/>
    <n v="79257483"/>
    <n v="0.14852012040625912"/>
  </r>
  <r>
    <s v="21375803"/>
    <s v="TEATRO NACIONAL"/>
    <x v="15"/>
    <s v="001"/>
    <x v="67"/>
    <s v="PRODUCTOS QUIMICOS Y CONEXOS"/>
    <n v="28200796"/>
    <n v="24200796"/>
    <n v="15974097"/>
    <n v="0"/>
    <n v="0"/>
    <n v="0"/>
    <n v="3404092.81"/>
    <n v="3403351.1"/>
    <n v="20796703.190000001"/>
    <n v="12570004.189999999"/>
    <n v="0.14066036546897054"/>
  </r>
  <r>
    <s v="21375803"/>
    <s v="TEATRO NACIONAL"/>
    <x v="15"/>
    <s v="001"/>
    <x v="68"/>
    <s v="COMBUSTIBLES Y LUBRICANTES"/>
    <n v="4900796"/>
    <n v="4900796"/>
    <n v="3675597"/>
    <n v="0"/>
    <n v="0"/>
    <n v="0"/>
    <n v="1247410"/>
    <n v="1247409"/>
    <n v="3653386"/>
    <n v="2428187"/>
    <n v="0.25453212090444083"/>
  </r>
  <r>
    <s v="21375803"/>
    <s v="TEATRO NACIONAL"/>
    <x v="15"/>
    <s v="001"/>
    <x v="69"/>
    <s v="PRODUCTOS FARMACEUTICOS Y MEDICINALES"/>
    <n v="1000000"/>
    <n v="1000000"/>
    <n v="750000"/>
    <n v="0"/>
    <n v="0"/>
    <n v="0"/>
    <n v="0"/>
    <n v="0"/>
    <n v="1000000"/>
    <n v="750000"/>
    <n v="0"/>
  </r>
  <r>
    <s v="21375803"/>
    <s v="TEATRO NACIONAL"/>
    <x v="15"/>
    <s v="001"/>
    <x v="70"/>
    <s v="TINTAS, PINTURAS Y DILUYENTES"/>
    <n v="11500000"/>
    <n v="11500000"/>
    <n v="8248500"/>
    <n v="0"/>
    <n v="0"/>
    <n v="0"/>
    <n v="1875464.23"/>
    <n v="1874723.52"/>
    <n v="9624535.7699999996"/>
    <n v="6373035.7699999996"/>
    <n v="0.16308384608695653"/>
  </r>
  <r>
    <s v="21375803"/>
    <s v="TEATRO NACIONAL"/>
    <x v="15"/>
    <s v="001"/>
    <x v="71"/>
    <s v="OTROS PRODUCTOS QUIMICOS Y CONEXOS"/>
    <n v="10800000"/>
    <n v="6800000"/>
    <n v="3300000"/>
    <n v="0"/>
    <n v="0"/>
    <n v="0"/>
    <n v="281218.58"/>
    <n v="281218.58"/>
    <n v="6518781.4199999999"/>
    <n v="3018781.42"/>
    <n v="4.1355673529411767E-2"/>
  </r>
  <r>
    <s v="21375803"/>
    <s v="TEATRO NACIONAL"/>
    <x v="15"/>
    <s v="001"/>
    <x v="72"/>
    <s v="ALIMENTOS Y PRODUCTOS AGROPECUARIOS"/>
    <n v="4500000"/>
    <n v="3500000"/>
    <n v="2625000"/>
    <n v="0"/>
    <n v="0"/>
    <n v="0"/>
    <n v="0"/>
    <n v="0"/>
    <n v="3500000"/>
    <n v="2625000"/>
    <n v="0"/>
  </r>
  <r>
    <s v="21375803"/>
    <s v="TEATRO NACIONAL"/>
    <x v="15"/>
    <s v="001"/>
    <x v="73"/>
    <s v="PRODUCTOS AGROFORESTALES"/>
    <n v="3500000"/>
    <n v="3500000"/>
    <n v="2625000"/>
    <n v="0"/>
    <n v="0"/>
    <n v="0"/>
    <n v="0"/>
    <n v="0"/>
    <n v="3500000"/>
    <n v="2625000"/>
    <n v="0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5000000"/>
    <n v="39862500"/>
    <n v="0"/>
    <n v="0"/>
    <n v="0"/>
    <n v="7937615.54"/>
    <n v="7919031.0899999999"/>
    <n v="47062384.460000001"/>
    <n v="31924884.460000001"/>
    <n v="0.14432028254545454"/>
  </r>
  <r>
    <s v="21375803"/>
    <s v="TEATRO NACIONAL"/>
    <x v="15"/>
    <s v="001"/>
    <x v="76"/>
    <s v="MATERIALES Y PRODUCTOS METALICOS"/>
    <n v="17000000"/>
    <n v="19000000"/>
    <n v="13750000"/>
    <n v="0"/>
    <n v="0"/>
    <n v="0"/>
    <n v="3710585.85"/>
    <n v="3710585.85"/>
    <n v="15289414.15"/>
    <n v="10039414.15"/>
    <n v="0.19529399210526316"/>
  </r>
  <r>
    <s v="21375803"/>
    <s v="TEATRO NACIONAL"/>
    <x v="15"/>
    <s v="001"/>
    <x v="77"/>
    <s v="MATERIALES Y PRODUCTOS MINERALES Y ASFALTICOS"/>
    <n v="1750000"/>
    <n v="1750000"/>
    <n v="1312500"/>
    <n v="0"/>
    <n v="0"/>
    <n v="0"/>
    <n v="7818.58"/>
    <n v="7818.58"/>
    <n v="1742181.42"/>
    <n v="1304681.42"/>
    <n v="4.4677600000000003E-3"/>
  </r>
  <r>
    <s v="21375803"/>
    <s v="TEATRO NACIONAL"/>
    <x v="15"/>
    <s v="001"/>
    <x v="78"/>
    <s v="MADERA Y SUS DERIVADOS"/>
    <n v="6000000"/>
    <n v="6000000"/>
    <n v="4500000"/>
    <n v="0"/>
    <n v="0"/>
    <n v="0"/>
    <n v="0"/>
    <n v="0"/>
    <n v="6000000"/>
    <n v="4500000"/>
    <n v="0"/>
  </r>
  <r>
    <s v="21375803"/>
    <s v="TEATRO NACIONAL"/>
    <x v="15"/>
    <s v="001"/>
    <x v="79"/>
    <s v="MAT. Y PROD. ELECTRICOS, TELEFONICOS Y DE COMPUTO"/>
    <n v="15000000"/>
    <n v="18550000"/>
    <n v="13025000"/>
    <n v="0"/>
    <n v="0"/>
    <n v="0"/>
    <n v="1770005.67"/>
    <n v="1751421.22"/>
    <n v="16779994.329999998"/>
    <n v="11254994.33"/>
    <n v="9.5418095417789756E-2"/>
  </r>
  <r>
    <s v="21375803"/>
    <s v="TEATRO NACIONAL"/>
    <x v="15"/>
    <s v="001"/>
    <x v="159"/>
    <s v="MATERIALES Y PRODUCTOS DE VIDRIO"/>
    <n v="500000"/>
    <n v="500000"/>
    <n v="375000"/>
    <n v="0"/>
    <n v="0"/>
    <n v="0"/>
    <n v="120000"/>
    <n v="120000"/>
    <n v="380000"/>
    <n v="255000"/>
    <n v="0.24"/>
  </r>
  <r>
    <s v="21375803"/>
    <s v="TEATRO NACIONAL"/>
    <x v="15"/>
    <s v="001"/>
    <x v="80"/>
    <s v="MATERIALES Y PRODUCTOS DE PLASTICO"/>
    <n v="4000000"/>
    <n v="4000000"/>
    <n v="3000000"/>
    <n v="0"/>
    <n v="0"/>
    <n v="0"/>
    <n v="0"/>
    <n v="0"/>
    <n v="4000000"/>
    <n v="3000000"/>
    <n v="0"/>
  </r>
  <r>
    <s v="21375803"/>
    <s v="TEATRO NACIONAL"/>
    <x v="15"/>
    <s v="001"/>
    <x v="81"/>
    <s v="OTROS MAT. Y PROD.DE USO EN LA CONSTRU. Y MANTENIM"/>
    <n v="5200000"/>
    <n v="5200000"/>
    <n v="3900000"/>
    <n v="0"/>
    <n v="0"/>
    <n v="0"/>
    <n v="2329205.44"/>
    <n v="2329205.44"/>
    <n v="2870794.56"/>
    <n v="1570794.56"/>
    <n v="0.44792412307692309"/>
  </r>
  <r>
    <s v="21375803"/>
    <s v="TEATRO NACIONAL"/>
    <x v="15"/>
    <s v="001"/>
    <x v="82"/>
    <s v="HERRAMIENTAS, REPUESTOS Y ACCESORIOS"/>
    <n v="17400000"/>
    <n v="17400000"/>
    <n v="13050000"/>
    <n v="0"/>
    <n v="0"/>
    <n v="0"/>
    <n v="2926633.68"/>
    <n v="2895864.29"/>
    <n v="14473366.32"/>
    <n v="10123366.32"/>
    <n v="0.1681973379310345"/>
  </r>
  <r>
    <s v="21375803"/>
    <s v="TEATRO NACIONAL"/>
    <x v="15"/>
    <s v="001"/>
    <x v="83"/>
    <s v="HERRAMIENTAS E INSTRUMENTOS"/>
    <n v="7400000"/>
    <n v="7400000"/>
    <n v="5550000"/>
    <n v="0"/>
    <n v="0"/>
    <n v="0"/>
    <n v="1417856.14"/>
    <n v="1417856.14"/>
    <n v="5982143.8600000003"/>
    <n v="4132143.86"/>
    <n v="0.19160218108108107"/>
  </r>
  <r>
    <s v="21375803"/>
    <s v="TEATRO NACIONAL"/>
    <x v="15"/>
    <s v="001"/>
    <x v="84"/>
    <s v="REPUESTOS Y ACCESORIOS"/>
    <n v="10000000"/>
    <n v="10000000"/>
    <n v="7500000"/>
    <n v="0"/>
    <n v="0"/>
    <n v="0"/>
    <n v="1508777.54"/>
    <n v="1478008.15"/>
    <n v="8491222.4600000009"/>
    <n v="5991222.46"/>
    <n v="0.150877754"/>
  </r>
  <r>
    <s v="21375803"/>
    <s v="TEATRO NACIONAL"/>
    <x v="15"/>
    <s v="001"/>
    <x v="85"/>
    <s v="UTILES, MATERIALES Y SUMINISTROS DIVERSOS"/>
    <n v="48100000"/>
    <n v="47550000"/>
    <n v="29675000"/>
    <n v="0"/>
    <n v="0"/>
    <n v="0"/>
    <n v="7660771.9699999997"/>
    <n v="7649479.2800000003"/>
    <n v="39889228.030000001"/>
    <n v="22014228.030000001"/>
    <n v="0.16110982060988432"/>
  </r>
  <r>
    <s v="21375803"/>
    <s v="TEATRO NACIONAL"/>
    <x v="15"/>
    <s v="001"/>
    <x v="86"/>
    <s v="UTILES Y MATERIALES DE OFICINA Y COMPUTO"/>
    <n v="3050000"/>
    <n v="3050000"/>
    <n v="2287500"/>
    <n v="0"/>
    <n v="0"/>
    <n v="0"/>
    <n v="493409.18"/>
    <n v="493409.18"/>
    <n v="2556590.8199999998"/>
    <n v="1794090.82"/>
    <n v="0.16177350163934426"/>
  </r>
  <r>
    <s v="21375803"/>
    <s v="TEATRO NACIONAL"/>
    <x v="15"/>
    <s v="001"/>
    <x v="87"/>
    <s v="UTILES Y MATERIALES MEDICO, HOSPITALARIO Y DE INV."/>
    <n v="2950000"/>
    <n v="2400000"/>
    <n v="1937500"/>
    <n v="0"/>
    <n v="0"/>
    <n v="0"/>
    <n v="0"/>
    <n v="0"/>
    <n v="2400000"/>
    <n v="1937500"/>
    <n v="0"/>
  </r>
  <r>
    <s v="21375803"/>
    <s v="TEATRO NACIONAL"/>
    <x v="15"/>
    <s v="001"/>
    <x v="88"/>
    <s v="PRODUCTOS DE PAPEL, CARTON E IMPRESOS"/>
    <n v="5300000"/>
    <n v="5300000"/>
    <n v="3975000"/>
    <n v="0"/>
    <n v="0"/>
    <n v="0"/>
    <n v="1659840.51"/>
    <n v="1659707.23"/>
    <n v="3640159.49"/>
    <n v="2315159.4900000002"/>
    <n v="0.31317745471698111"/>
  </r>
  <r>
    <s v="21375803"/>
    <s v="TEATRO NACIONAL"/>
    <x v="15"/>
    <s v="001"/>
    <x v="89"/>
    <s v="TEXTILES Y VESTUARIO"/>
    <n v="3800000"/>
    <n v="3800000"/>
    <n v="2850000"/>
    <n v="0"/>
    <n v="0"/>
    <n v="0"/>
    <n v="515280"/>
    <n v="506160"/>
    <n v="3284720"/>
    <n v="2334720"/>
    <n v="0.1356"/>
  </r>
  <r>
    <s v="21375803"/>
    <s v="TEATRO NACIONAL"/>
    <x v="15"/>
    <s v="001"/>
    <x v="90"/>
    <s v="UTILES Y MATERIALES DE LIMPIEZA"/>
    <n v="21500000"/>
    <n v="21500000"/>
    <n v="10000000"/>
    <n v="0"/>
    <n v="0"/>
    <n v="0"/>
    <n v="2001564.5"/>
    <n v="1999525.09"/>
    <n v="19498435.5"/>
    <n v="7998435.5"/>
    <n v="9.3096023255813953E-2"/>
  </r>
  <r>
    <s v="21375803"/>
    <s v="TEATRO NACIONAL"/>
    <x v="15"/>
    <s v="001"/>
    <x v="91"/>
    <s v="UTILES Y MATERIALES DE RESGUARDO Y SEGURIDAD"/>
    <n v="6500000"/>
    <n v="6500000"/>
    <n v="4875000"/>
    <n v="0"/>
    <n v="0"/>
    <n v="0"/>
    <n v="2990677.78"/>
    <n v="2990677.78"/>
    <n v="3509322.22"/>
    <n v="1884322.22"/>
    <n v="0.46010427384615382"/>
  </r>
  <r>
    <s v="21375803"/>
    <s v="TEATRO NACIONAL"/>
    <x v="15"/>
    <s v="001"/>
    <x v="93"/>
    <s v="OTROS UTILES, MATERIALES Y SUMINISTROS DIVERSOS"/>
    <n v="5000000"/>
    <n v="5000000"/>
    <n v="3750000"/>
    <n v="0"/>
    <n v="0"/>
    <n v="0"/>
    <n v="0"/>
    <n v="0"/>
    <n v="5000000"/>
    <n v="3750000"/>
    <n v="0"/>
  </r>
  <r>
    <s v="21375803"/>
    <s v="TEATRO NACIONAL"/>
    <x v="15"/>
    <s v="001"/>
    <x v="270"/>
    <s v="INTERESES Y COMISIONE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271"/>
    <s v="COMISIONES Y OTROS GASTO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272"/>
    <s v="DIFERENCIAS POR TIPO DE CAMBIO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94"/>
    <s v="TRANSFERENCIAS CORRIENTES"/>
    <n v="231303786"/>
    <n v="143303786"/>
    <n v="110685568.67"/>
    <n v="0"/>
    <n v="0"/>
    <n v="0"/>
    <n v="49468131.630000003"/>
    <n v="47833226.32"/>
    <n v="93835654.370000005"/>
    <n v="61217437.039999999"/>
    <n v="0.34519766023488035"/>
  </r>
  <r>
    <s v="21375803"/>
    <s v="TEATRO NACIONAL"/>
    <x v="15"/>
    <s v="001"/>
    <x v="95"/>
    <s v="TRANSFERENCIAS CORRIENTES AL SECTOR PUBLICO"/>
    <n v="21703786"/>
    <n v="21703786"/>
    <n v="21168902"/>
    <n v="0"/>
    <n v="0"/>
    <n v="0"/>
    <n v="10179630.99"/>
    <n v="8897200.1199999992"/>
    <n v="11524155.01"/>
    <n v="10989271.01"/>
    <n v="0.4690255879780606"/>
  </r>
  <r>
    <s v="21375803"/>
    <s v="TEATRO NACIONAL"/>
    <x v="15"/>
    <s v="001"/>
    <x v="273"/>
    <s v="CCSS CONTRIBUCION ESTATAL SEGURO PENSIONES (CONTRIBUCION ESTATAL AL SEGURO DE PENSIONES, SEGUN LEY NO. 17 DEL 22 DE OCTUBRE DE 1943, LEY"/>
    <n v="18722496"/>
    <n v="18722496"/>
    <n v="18261085"/>
    <n v="0"/>
    <n v="0"/>
    <n v="0"/>
    <n v="8781330.0199999996"/>
    <n v="7675057.2400000002"/>
    <n v="9941165.9800000004"/>
    <n v="9479754.9800000004"/>
    <n v="0.46902560534663751"/>
  </r>
  <r>
    <s v="21375803"/>
    <s v="TEATRO NACIONAL"/>
    <x v="15"/>
    <s v="001"/>
    <x v="274"/>
    <s v="CCSS CONTRIBUCION ESTATAL SEGURO SALUD (CONTRIBUCION ESTATAL AL SEGURO DE SALUD, SEGUN LEY NO. 17 DEL 22 DE OCTUBRE DE 1943, LEY"/>
    <n v="2981290"/>
    <n v="2981290"/>
    <n v="2907817"/>
    <n v="0"/>
    <n v="0"/>
    <n v="0"/>
    <n v="1398300.97"/>
    <n v="1222142.8799999999"/>
    <n v="1582989.03"/>
    <n v="1509516.03"/>
    <n v="0.46902547890342772"/>
  </r>
  <r>
    <s v="21375803"/>
    <s v="TEATRO NACIONAL"/>
    <x v="15"/>
    <s v="001"/>
    <x v="99"/>
    <s v="TRANSFERENCIAS CORRIENTES A PERSONAS"/>
    <n v="101000000"/>
    <n v="2500000"/>
    <n v="1750000"/>
    <n v="0"/>
    <n v="0"/>
    <n v="0"/>
    <n v="1750000"/>
    <n v="1750000"/>
    <n v="750000"/>
    <n v="0"/>
    <n v="0.7"/>
  </r>
  <r>
    <s v="21375803"/>
    <s v="TEATRO NACIONAL"/>
    <x v="15"/>
    <s v="001"/>
    <x v="100"/>
    <s v="BECAS A TERCERAS PERSONAS"/>
    <n v="100000000"/>
    <n v="0"/>
    <n v="0"/>
    <n v="0"/>
    <n v="0"/>
    <n v="0"/>
    <n v="0"/>
    <n v="0"/>
    <n v="0"/>
    <n v="0"/>
    <n v="0"/>
  </r>
  <r>
    <s v="21375803"/>
    <s v="TEATRO NACIONAL"/>
    <x v="15"/>
    <s v="001"/>
    <x v="101"/>
    <s v="OTRAS TRANSFERENCIAS A PERSONAS"/>
    <n v="1000000"/>
    <n v="2500000"/>
    <n v="1750000"/>
    <n v="0"/>
    <n v="0"/>
    <n v="0"/>
    <n v="1750000"/>
    <n v="1750000"/>
    <n v="750000"/>
    <n v="0"/>
    <n v="0.7"/>
  </r>
  <r>
    <s v="21375803"/>
    <s v="TEATRO NACIONAL"/>
    <x v="15"/>
    <s v="001"/>
    <x v="102"/>
    <s v="PRESTACIONES"/>
    <n v="46600000"/>
    <n v="45100000"/>
    <n v="36975000"/>
    <n v="0"/>
    <n v="0"/>
    <n v="0"/>
    <n v="17850698.719999999"/>
    <n v="17850698.719999999"/>
    <n v="27249301.280000001"/>
    <n v="19124301.280000001"/>
    <n v="0.39580263237250551"/>
  </r>
  <r>
    <s v="21375803"/>
    <s v="TEATRO NACIONAL"/>
    <x v="15"/>
    <s v="001"/>
    <x v="103"/>
    <s v="PRESTACIONES LEGALES"/>
    <n v="35500000"/>
    <n v="34000000"/>
    <n v="25875000"/>
    <n v="0"/>
    <n v="0"/>
    <n v="0"/>
    <n v="14714072.25"/>
    <n v="14714072.25"/>
    <n v="19285927.75"/>
    <n v="11160927.75"/>
    <n v="0.43276683088235296"/>
  </r>
  <r>
    <s v="21375803"/>
    <s v="TEATRO NACIONAL"/>
    <x v="15"/>
    <s v="001"/>
    <x v="104"/>
    <s v="OTRAS PRESTACIONES"/>
    <n v="11100000"/>
    <n v="11100000"/>
    <n v="11100000"/>
    <n v="0"/>
    <n v="0"/>
    <n v="0"/>
    <n v="3136626.47"/>
    <n v="3136626.47"/>
    <n v="7963373.5300000003"/>
    <n v="7963373.5300000003"/>
    <n v="0.28257896126126125"/>
  </r>
  <r>
    <s v="21375803"/>
    <s v="TEATRO NACIONAL"/>
    <x v="15"/>
    <s v="001"/>
    <x v="109"/>
    <s v="OTRAS TRANSFERENCIAS CORRIENTES AL SECTOR PRIVADO"/>
    <n v="62000000"/>
    <n v="74000000"/>
    <n v="50791666.670000002"/>
    <n v="0"/>
    <n v="0"/>
    <n v="0"/>
    <n v="19687801.920000002"/>
    <n v="19335327.48"/>
    <n v="54312198.079999998"/>
    <n v="31103864.75"/>
    <n v="0.26605137729729733"/>
  </r>
  <r>
    <s v="21375803"/>
    <s v="TEATRO NACIONAL"/>
    <x v="15"/>
    <s v="001"/>
    <x v="110"/>
    <s v="INDEMNIZACIONES"/>
    <n v="60500000"/>
    <n v="72500000"/>
    <n v="49666666.670000002"/>
    <n v="0"/>
    <n v="0"/>
    <n v="0"/>
    <n v="19687801.920000002"/>
    <n v="19335327.48"/>
    <n v="52812198.079999998"/>
    <n v="29978864.75"/>
    <n v="0.27155588855172419"/>
  </r>
  <r>
    <s v="21375803"/>
    <s v="TEATRO NACIONAL"/>
    <x v="15"/>
    <s v="001"/>
    <x v="275"/>
    <s v="REINTEGROS O DEVOLUCIONE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280"/>
    <x v="116"/>
    <s v="BIENES DURADEROS"/>
    <n v="386588115"/>
    <n v="386588115"/>
    <n v="290941086.25"/>
    <n v="0"/>
    <n v="0"/>
    <n v="0"/>
    <n v="94187760.819999993"/>
    <n v="69539786.819999993"/>
    <n v="292400354.18000001"/>
    <n v="196753325.43000001"/>
    <n v="0.24363853198125346"/>
  </r>
  <r>
    <s v="21375803"/>
    <s v="TEATRO NACIONAL"/>
    <x v="15"/>
    <s v="280"/>
    <x v="117"/>
    <s v="MAQUINARIA, EQUIPO Y MOBILIARIO"/>
    <n v="162588115"/>
    <n v="162588115"/>
    <n v="122941086.25"/>
    <n v="0"/>
    <n v="0"/>
    <n v="0"/>
    <n v="20398004.420000002"/>
    <n v="20076905.57"/>
    <n v="142190110.58000001"/>
    <n v="102543081.83"/>
    <n v="0.1254581518458468"/>
  </r>
  <r>
    <s v="21375803"/>
    <s v="TEATRO NACIONAL"/>
    <x v="15"/>
    <s v="280"/>
    <x v="118"/>
    <s v="MAQUINARIA Y EQUIPO PARA LA PRODUCCION"/>
    <n v="0"/>
    <n v="2500000"/>
    <n v="1250000"/>
    <n v="0"/>
    <n v="0"/>
    <n v="0"/>
    <n v="0"/>
    <n v="0"/>
    <n v="2500000"/>
    <n v="1250000"/>
    <n v="0"/>
  </r>
  <r>
    <s v="21375803"/>
    <s v="TEATRO NACIONAL"/>
    <x v="15"/>
    <s v="280"/>
    <x v="119"/>
    <s v="EQUIPO DE COMUNICACION"/>
    <n v="31800000"/>
    <n v="31800000"/>
    <n v="23850000"/>
    <n v="0"/>
    <n v="0"/>
    <n v="0"/>
    <n v="0"/>
    <n v="0"/>
    <n v="31800000"/>
    <n v="23850000"/>
    <n v="0"/>
  </r>
  <r>
    <s v="21375803"/>
    <s v="TEATRO NACIONAL"/>
    <x v="15"/>
    <s v="280"/>
    <x v="120"/>
    <s v="EQUIPO Y MOBILIARIO DE OFICINA"/>
    <n v="33688115"/>
    <n v="35288115"/>
    <n v="26066086.25"/>
    <n v="0"/>
    <n v="0"/>
    <n v="0"/>
    <n v="8866776.2100000009"/>
    <n v="8748375.25"/>
    <n v="26421338.789999999"/>
    <n v="17199310.039999999"/>
    <n v="0.25126806036536664"/>
  </r>
  <r>
    <s v="21375803"/>
    <s v="TEATRO NACIONAL"/>
    <x v="15"/>
    <s v="280"/>
    <x v="121"/>
    <s v="EQUIPO Y PROGRAMAS DE COMPUTO"/>
    <n v="20000000"/>
    <n v="20000000"/>
    <n v="16000000"/>
    <n v="0"/>
    <n v="0"/>
    <n v="0"/>
    <n v="9367391.2100000009"/>
    <n v="9309893.3200000003"/>
    <n v="10632608.789999999"/>
    <n v="6632608.79"/>
    <n v="0.46836956050000006"/>
  </r>
  <r>
    <s v="21375803"/>
    <s v="TEATRO NACIONAL"/>
    <x v="15"/>
    <s v="280"/>
    <x v="122"/>
    <s v="EQUIPO SANITARIO, DE LABORATORIO E INVESTIGACION"/>
    <n v="11000000"/>
    <n v="11000000"/>
    <n v="8250000"/>
    <n v="0"/>
    <n v="0"/>
    <n v="0"/>
    <n v="0"/>
    <n v="0"/>
    <n v="11000000"/>
    <n v="8250000"/>
    <n v="0"/>
  </r>
  <r>
    <s v="21375803"/>
    <s v="TEATRO NACIONAL"/>
    <x v="15"/>
    <s v="280"/>
    <x v="123"/>
    <s v="MAQUINARIA, EQUIPO Y MOBILIARIO DIVERSO"/>
    <n v="66100000"/>
    <n v="62000000"/>
    <n v="47525000"/>
    <n v="0"/>
    <n v="0"/>
    <n v="0"/>
    <n v="2163837"/>
    <n v="2018637"/>
    <n v="59836163"/>
    <n v="45361163"/>
    <n v="3.4900596774193549E-2"/>
  </r>
  <r>
    <s v="21375803"/>
    <s v="TEATRO NACIONAL"/>
    <x v="15"/>
    <s v="280"/>
    <x v="124"/>
    <s v="CONSTRUCCIONES, ADICIONES Y MEJORAS"/>
    <n v="204000000"/>
    <n v="204000000"/>
    <n v="153000000"/>
    <n v="0"/>
    <n v="0"/>
    <n v="0"/>
    <n v="67564676.459999993"/>
    <n v="43338184.549999997"/>
    <n v="136435323.53999999"/>
    <n v="85435323.540000007"/>
    <n v="0.33119939441176466"/>
  </r>
  <r>
    <s v="21375803"/>
    <s v="TEATRO NACIONAL"/>
    <x v="15"/>
    <s v="280"/>
    <x v="125"/>
    <s v="EDIFICIOS"/>
    <n v="204000000"/>
    <n v="204000000"/>
    <n v="153000000"/>
    <n v="0"/>
    <n v="0"/>
    <n v="0"/>
    <n v="67564676.459999993"/>
    <n v="43338184.549999997"/>
    <n v="136435323.53999999"/>
    <n v="85435323.540000007"/>
    <n v="0.33119939441176466"/>
  </r>
  <r>
    <s v="21375803"/>
    <s v="TEATRO NACIONAL"/>
    <x v="15"/>
    <s v="280"/>
    <x v="127"/>
    <s v="BIENES DURADEROS DIVERSOS"/>
    <n v="20000000"/>
    <n v="20000000"/>
    <n v="15000000"/>
    <n v="0"/>
    <n v="0"/>
    <n v="0"/>
    <n v="6225079.9400000004"/>
    <n v="6124696.7000000002"/>
    <n v="13774920.060000001"/>
    <n v="8774920.0600000005"/>
    <n v="0.311253997"/>
  </r>
  <r>
    <s v="21375803"/>
    <s v="TEATRO NACIONAL"/>
    <x v="15"/>
    <s v="280"/>
    <x v="128"/>
    <s v="BIENES INTANGIBLES"/>
    <n v="20000000"/>
    <n v="20000000"/>
    <n v="15000000"/>
    <n v="0"/>
    <n v="0"/>
    <n v="0"/>
    <n v="6225079.9400000004"/>
    <n v="6124696.7000000002"/>
    <n v="13774920.060000001"/>
    <n v="8774920.0600000005"/>
    <n v="0.311253997"/>
  </r>
  <r>
    <s v="21375804"/>
    <s v="TEATRO POPULAR MELICO SALAZAR"/>
    <x v="16"/>
    <s v="001"/>
    <x v="0"/>
    <s v=""/>
    <n v="3187303187"/>
    <n v="3312103187"/>
    <n v="2780194958.9099998"/>
    <n v="0"/>
    <n v="0"/>
    <n v="0"/>
    <n v="1332814055.1900001"/>
    <n v="1289133940"/>
    <n v="1979289131.8099999"/>
    <n v="1447380903.72"/>
    <n v="0.40240716545948607"/>
  </r>
  <r>
    <s v="21375804"/>
    <s v="TEATRO POPULAR MELICO SALAZAR"/>
    <x v="16"/>
    <s v="001"/>
    <x v="1"/>
    <s v="REMUNERACIONES"/>
    <n v="1923656736"/>
    <n v="1923656736"/>
    <n v="1843732558"/>
    <n v="0"/>
    <n v="0"/>
    <n v="0"/>
    <n v="893163569.48000002"/>
    <n v="851613541.17999995"/>
    <n v="1030493166.52"/>
    <n v="950568988.51999998"/>
    <n v="0.46430506688902318"/>
  </r>
  <r>
    <s v="21375804"/>
    <s v="TEATRO POPULAR MELICO SALAZAR"/>
    <x v="16"/>
    <s v="001"/>
    <x v="2"/>
    <s v="REMUNERACIONES BASICAS"/>
    <n v="799779840"/>
    <n v="777111840"/>
    <n v="737444258"/>
    <n v="0"/>
    <n v="0"/>
    <n v="0"/>
    <n v="409913114.58999997"/>
    <n v="397136066.11000001"/>
    <n v="367198725.41000003"/>
    <n v="327531143.41000003"/>
    <n v="0.52748278110136626"/>
  </r>
  <r>
    <s v="21375804"/>
    <s v="TEATRO POPULAR MELICO SALAZAR"/>
    <x v="16"/>
    <s v="001"/>
    <x v="3"/>
    <s v="SUELDOS PARA CARGOS FIJOS"/>
    <n v="796779840"/>
    <n v="774111840"/>
    <n v="734444258"/>
    <n v="0"/>
    <n v="0"/>
    <n v="0"/>
    <n v="409913114.58999997"/>
    <n v="397136066.11000001"/>
    <n v="364198725.41000003"/>
    <n v="324531143.41000003"/>
    <n v="0.52952699262421821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33294770"/>
    <n v="119394770"/>
    <n v="0"/>
    <n v="0"/>
    <n v="0"/>
    <n v="39786631.409999996"/>
    <n v="39786631.409999996"/>
    <n v="93508138.590000004"/>
    <n v="79608138.590000004"/>
    <n v="0.29848606520720955"/>
  </r>
  <r>
    <s v="21375804"/>
    <s v="TEATRO POPULAR MELICO SALAZAR"/>
    <x v="16"/>
    <s v="001"/>
    <x v="6"/>
    <s v="TIEMPO EXTRAORDINARIO"/>
    <n v="105494770"/>
    <n v="133294770"/>
    <n v="119394770"/>
    <n v="0"/>
    <n v="0"/>
    <n v="0"/>
    <n v="39786631.409999996"/>
    <n v="39786631.409999996"/>
    <n v="93508138.590000004"/>
    <n v="79608138.590000004"/>
    <n v="0.29848606520720955"/>
  </r>
  <r>
    <s v="21375804"/>
    <s v="TEATRO POPULAR MELICO SALAZAR"/>
    <x v="16"/>
    <s v="001"/>
    <x v="7"/>
    <s v="INCENTIVOS SALARIALES"/>
    <n v="699099733"/>
    <n v="693967733"/>
    <n v="676075399"/>
    <n v="0"/>
    <n v="0"/>
    <n v="0"/>
    <n v="304913237.20999998"/>
    <n v="295064523.38999999"/>
    <n v="389054495.79000002"/>
    <n v="371162161.79000002"/>
    <n v="0.43937667806523217"/>
  </r>
  <r>
    <s v="21375804"/>
    <s v="TEATRO POPULAR MELICO SALAZAR"/>
    <x v="16"/>
    <s v="001"/>
    <x v="8"/>
    <s v="RETRIBUCION POR AÑOS SERVIDOS"/>
    <n v="294800000"/>
    <n v="294800000"/>
    <n v="282006181"/>
    <n v="0"/>
    <n v="0"/>
    <n v="0"/>
    <n v="122675551.59"/>
    <n v="122675551.59"/>
    <n v="172124448.41"/>
    <n v="159330629.41"/>
    <n v="0.41613145044097694"/>
  </r>
  <r>
    <s v="21375804"/>
    <s v="TEATRO POPULAR MELICO SALAZAR"/>
    <x v="16"/>
    <s v="001"/>
    <x v="9"/>
    <s v="RESTRICCION AL EJERCICIO LIBERAL DE LA PROFESION"/>
    <n v="141569405"/>
    <n v="136437405"/>
    <n v="135248429"/>
    <n v="0"/>
    <n v="0"/>
    <n v="0"/>
    <n v="66123887.829999998"/>
    <n v="66123887.829999998"/>
    <n v="70313517.170000002"/>
    <n v="69124541.170000002"/>
    <n v="0.48464633162731291"/>
  </r>
  <r>
    <s v="21375804"/>
    <s v="TEATRO POPULAR MELICO SALAZAR"/>
    <x v="16"/>
    <s v="001"/>
    <x v="10"/>
    <s v="DECIMOTERCER MES"/>
    <n v="125027052"/>
    <n v="125027052"/>
    <n v="121442543"/>
    <n v="0"/>
    <n v="0"/>
    <n v="0"/>
    <n v="344524.63"/>
    <n v="344524.63"/>
    <n v="124682527.37"/>
    <n v="121098018.37"/>
    <n v="2.7556006839223883E-3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6878515.480000004"/>
    <n v="87029801.659999996"/>
    <n v="1124760.52"/>
    <n v="1124760.52"/>
    <n v="0.98852323548857701"/>
  </r>
  <r>
    <s v="21375804"/>
    <s v="TEATRO POPULAR MELICO SALAZAR"/>
    <x v="16"/>
    <s v="001"/>
    <x v="12"/>
    <s v="OTROS INCENTIVOS SALARIALES"/>
    <n v="39700000"/>
    <n v="39700000"/>
    <n v="39374970"/>
    <n v="0"/>
    <n v="0"/>
    <n v="0"/>
    <n v="18890757.68"/>
    <n v="18890757.68"/>
    <n v="20809242.32"/>
    <n v="20484212.32"/>
    <n v="0.4758377249370277"/>
  </r>
  <r>
    <s v="21375804"/>
    <s v="TEATRO POPULAR MELICO SALAZAR"/>
    <x v="16"/>
    <s v="001"/>
    <x v="13"/>
    <s v="CONTRIB. PATRONALES AL DES. Y LA SEGURIDAD SOCIAL"/>
    <n v="150330622"/>
    <n v="150330622"/>
    <n v="146135068"/>
    <n v="0"/>
    <n v="0"/>
    <n v="0"/>
    <n v="64108994"/>
    <n v="54723296"/>
    <n v="86221628"/>
    <n v="82026074"/>
    <n v="0.42645332765269872"/>
  </r>
  <r>
    <s v="21375804"/>
    <s v="TEATRO POPULAR MELICO SALAZAR"/>
    <x v="16"/>
    <s v="001"/>
    <x v="276"/>
    <s v="CCSS CONTRIBUCION PATRONAL SEGURO SALUD (CONTRIBUCION PATRONAL SEGURO DE SALUD, SEGUN LEY NO. 17 DEL 22 DE OCTUBRE DE 1943, LEY"/>
    <n v="142621359"/>
    <n v="142621359"/>
    <n v="138640962"/>
    <n v="0"/>
    <n v="0"/>
    <n v="0"/>
    <n v="60828674"/>
    <n v="51923524"/>
    <n v="81792685"/>
    <n v="77812288"/>
    <n v="0.42650465839411894"/>
  </r>
  <r>
    <s v="21375804"/>
    <s v="TEATRO POPULAR MELICO SALAZAR"/>
    <x v="16"/>
    <s v="001"/>
    <x v="277"/>
    <s v="BANCO POPULAR Y DE DESARROLLO COMUNAL. (BPDC) (SEGUN LEY NO. 4351 DEL 11 DE JULIO DE 1969, LEY ORGANICA DEL B.P.D.C.)."/>
    <n v="7709263"/>
    <n v="7709263"/>
    <n v="7494106"/>
    <n v="0"/>
    <n v="0"/>
    <n v="0"/>
    <n v="3280320"/>
    <n v="2799772"/>
    <n v="4428943"/>
    <n v="4213786"/>
    <n v="0.42550370897970402"/>
  </r>
  <r>
    <s v="21375804"/>
    <s v="TEATRO POPULAR MELICO SALAZAR"/>
    <x v="16"/>
    <s v="001"/>
    <x v="16"/>
    <s v="CONTRIB PATRONALES A FOND PENS Y OTROS FOND CAPIT."/>
    <n v="168951771"/>
    <n v="168951771"/>
    <n v="164683063"/>
    <n v="0"/>
    <n v="0"/>
    <n v="0"/>
    <n v="74441592.269999996"/>
    <n v="64903024.270000003"/>
    <n v="94510178.730000004"/>
    <n v="90241470.730000004"/>
    <n v="0.44060853478712569"/>
  </r>
  <r>
    <s v="21375804"/>
    <s v="TEATRO POPULAR MELICO SALAZAR"/>
    <x v="16"/>
    <s v="001"/>
    <x v="278"/>
    <s v="CCSS CONTRIBUCION PATRONAL SEGURO PENSIONES (CONTRIBUCION PATRONAL SEGURO DE PENSIONES, SEGUN LEY NO. 17 DEL 22 DE OCTUBRE DE 1943, LEY"/>
    <n v="83568407"/>
    <n v="83568407"/>
    <n v="81236109"/>
    <n v="0"/>
    <n v="0"/>
    <n v="0"/>
    <n v="35608025"/>
    <n v="30394352"/>
    <n v="47960382"/>
    <n v="45628084"/>
    <n v="0.42609433730141583"/>
  </r>
  <r>
    <s v="21375804"/>
    <s v="TEATRO POPULAR MELICO SALAZAR"/>
    <x v="16"/>
    <s v="001"/>
    <x v="279"/>
    <s v="CCSS APORTE PATRONAL REGIMEN PENSIONES (APORTE PATRONAL AL REGIMEN DE PENSIONES, SEGUN LEY DE PROTECCION AL TRABAJADOR NO. 7983 DEL 16"/>
    <n v="46255576"/>
    <n v="46255576"/>
    <n v="44964636"/>
    <n v="0"/>
    <n v="0"/>
    <n v="0"/>
    <n v="19681724"/>
    <n v="16798458"/>
    <n v="26573852"/>
    <n v="25282912"/>
    <n v="0.42549949005066978"/>
  </r>
  <r>
    <s v="21375804"/>
    <s v="TEATRO POPULAR MELICO SALAZAR"/>
    <x v="16"/>
    <s v="001"/>
    <x v="280"/>
    <s v="CCSS APORTE PATRONAL FONDO CAPITALIZACION LABORAL (APORTE PATRONAL AL FONDO DE CAPITALIZACION LABORAL, SEGUN LEY DE PROTECCION AL TRABAJADOR"/>
    <n v="23127788"/>
    <n v="23127788"/>
    <n v="22482318"/>
    <n v="0"/>
    <n v="0"/>
    <n v="0"/>
    <n v="9840822"/>
    <n v="8399193"/>
    <n v="13286966"/>
    <n v="12641496"/>
    <n v="0.42549776052945487"/>
  </r>
  <r>
    <s v="21375804"/>
    <s v="TEATRO POPULAR MELICO SALAZAR"/>
    <x v="16"/>
    <s v="001"/>
    <x v="281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9311021.2699999996"/>
    <n v="9311021.2699999996"/>
    <n v="6688978.7300000004"/>
    <n v="6688978.7300000004"/>
    <n v="0.58193882937499997"/>
  </r>
  <r>
    <s v="21375804"/>
    <s v="TEATRO POPULAR MELICO SALAZAR"/>
    <x v="16"/>
    <s v="001"/>
    <x v="21"/>
    <s v="SERVICIOS"/>
    <n v="709604335"/>
    <n v="708554335"/>
    <n v="524797584.60000002"/>
    <n v="0"/>
    <n v="0"/>
    <n v="0"/>
    <n v="292019806.18000001"/>
    <n v="290391350.31"/>
    <n v="416534528.81999999"/>
    <n v="232777778.41999999"/>
    <n v="0.41213466879713606"/>
  </r>
  <r>
    <s v="21375804"/>
    <s v="TEATRO POPULAR MELICO SALAZAR"/>
    <x v="16"/>
    <s v="001"/>
    <x v="22"/>
    <s v="ALQUILERES"/>
    <n v="96450000"/>
    <n v="94226000"/>
    <n v="70298000"/>
    <n v="0"/>
    <n v="0"/>
    <n v="0"/>
    <n v="47636928.579999998"/>
    <n v="47440850.590000004"/>
    <n v="46589071.420000002"/>
    <n v="22661071.420000002"/>
    <n v="0.50556033982128068"/>
  </r>
  <r>
    <s v="21375804"/>
    <s v="TEATRO POPULAR MELICO SALAZAR"/>
    <x v="16"/>
    <s v="001"/>
    <x v="134"/>
    <s v="ALQUILER DE EDIFICIOS, LOCALES Y TERRENOS"/>
    <n v="53320000"/>
    <n v="52096000"/>
    <n v="39378000"/>
    <n v="0"/>
    <n v="0"/>
    <n v="0"/>
    <n v="29182994.399999999"/>
    <n v="29034976.800000001"/>
    <n v="22913005.600000001"/>
    <n v="10195005.6"/>
    <n v="0.56017725737100732"/>
  </r>
  <r>
    <s v="21375804"/>
    <s v="TEATRO POPULAR MELICO SALAZAR"/>
    <x v="16"/>
    <s v="001"/>
    <x v="23"/>
    <s v="ALQUILER DE EQUIPO DE COMPUTO"/>
    <n v="43130000"/>
    <n v="42130000"/>
    <n v="30920000"/>
    <n v="0"/>
    <n v="0"/>
    <n v="0"/>
    <n v="18453934.18"/>
    <n v="18405873.789999999"/>
    <n v="23676065.82"/>
    <n v="12466065.82"/>
    <n v="0.43802359791122714"/>
  </r>
  <r>
    <s v="21375804"/>
    <s v="TEATRO POPULAR MELICO SALAZAR"/>
    <x v="16"/>
    <s v="001"/>
    <x v="26"/>
    <s v="SERVICIOS BASICOS"/>
    <n v="97450000"/>
    <n v="94038000"/>
    <n v="73214333.340000004"/>
    <n v="0"/>
    <n v="0"/>
    <n v="0"/>
    <n v="43431485.93"/>
    <n v="43431485.93"/>
    <n v="50606514.07"/>
    <n v="29782847.41"/>
    <n v="0.46185037888938513"/>
  </r>
  <r>
    <s v="21375804"/>
    <s v="TEATRO POPULAR MELICO SALAZAR"/>
    <x v="16"/>
    <s v="001"/>
    <x v="27"/>
    <s v="SERVICIO DE AGUA Y ALCANTARILLADO"/>
    <n v="30000000"/>
    <n v="26638000"/>
    <n v="20819000"/>
    <n v="0"/>
    <n v="0"/>
    <n v="0"/>
    <n v="6577245"/>
    <n v="6577245"/>
    <n v="20060755"/>
    <n v="14241755"/>
    <n v="0.2469121180268789"/>
  </r>
  <r>
    <s v="21375804"/>
    <s v="TEATRO POPULAR MELICO SALAZAR"/>
    <x v="16"/>
    <s v="001"/>
    <x v="28"/>
    <s v="SERVICIO DE ENERGIA ELECTRICA"/>
    <n v="36000000"/>
    <n v="36000000"/>
    <n v="28845333.34"/>
    <n v="0"/>
    <n v="0"/>
    <n v="0"/>
    <n v="21411760"/>
    <n v="21411760"/>
    <n v="14588240"/>
    <n v="7433573.3399999999"/>
    <n v="0.59477111111111114"/>
  </r>
  <r>
    <s v="21375804"/>
    <s v="TEATRO POPULAR MELICO SALAZAR"/>
    <x v="16"/>
    <s v="001"/>
    <x v="29"/>
    <s v="SERVICIO DE CORREO"/>
    <n v="5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0"/>
    <s v="SERVICIO DE TELECOMUNICACIONES"/>
    <n v="23000000"/>
    <n v="23000000"/>
    <n v="17250000"/>
    <n v="0"/>
    <n v="0"/>
    <n v="0"/>
    <n v="11850650.73"/>
    <n v="11850650.73"/>
    <n v="11149349.27"/>
    <n v="5399349.2699999996"/>
    <n v="0.51524568391304348"/>
  </r>
  <r>
    <s v="21375804"/>
    <s v="TEATRO POPULAR MELICO SALAZAR"/>
    <x v="16"/>
    <s v="001"/>
    <x v="31"/>
    <s v="OTROS SERVICIOS BASICOS"/>
    <n v="8400000"/>
    <n v="8400000"/>
    <n v="6300000"/>
    <n v="0"/>
    <n v="0"/>
    <n v="0"/>
    <n v="3591830.2"/>
    <n v="3591830.2"/>
    <n v="4808169.8"/>
    <n v="2708169.8"/>
    <n v="0.42759883333333337"/>
  </r>
  <r>
    <s v="21375804"/>
    <s v="TEATRO POPULAR MELICO SALAZAR"/>
    <x v="16"/>
    <s v="001"/>
    <x v="32"/>
    <s v="SERVICIOS COMERCIALES Y FINANCIEROS"/>
    <n v="17953200"/>
    <n v="15309200"/>
    <n v="11981900"/>
    <n v="0"/>
    <n v="0"/>
    <n v="0"/>
    <n v="5360504.59"/>
    <n v="4453993.3899999997"/>
    <n v="9948695.4100000001"/>
    <n v="6621395.4100000001"/>
    <n v="0.35014922987484648"/>
  </r>
  <r>
    <s v="21375804"/>
    <s v="TEATRO POPULAR MELICO SALAZAR"/>
    <x v="16"/>
    <s v="001"/>
    <x v="33"/>
    <s v="INFORMACION"/>
    <n v="1000000"/>
    <n v="1000000"/>
    <n v="750000"/>
    <n v="0"/>
    <n v="0"/>
    <n v="0"/>
    <n v="0"/>
    <n v="0"/>
    <n v="1000000"/>
    <n v="750000"/>
    <n v="0"/>
  </r>
  <r>
    <s v="21375804"/>
    <s v="TEATRO POPULAR MELICO SALAZAR"/>
    <x v="16"/>
    <s v="001"/>
    <x v="153"/>
    <s v="PUBLICIDAD Y PROPAGANDA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4"/>
    <s v="TRANSPORTE DE BIENES"/>
    <n v="500000"/>
    <n v="500000"/>
    <n v="375000"/>
    <n v="0"/>
    <n v="0"/>
    <n v="0"/>
    <n v="0"/>
    <n v="0"/>
    <n v="500000"/>
    <n v="375000"/>
    <n v="0"/>
  </r>
  <r>
    <s v="21375804"/>
    <s v="TEATRO POPULAR MELICO SALAZAR"/>
    <x v="16"/>
    <s v="001"/>
    <x v="35"/>
    <s v="COMIS. Y GASTOS POR SERV. FINANCIEROS Y COMERCIAL."/>
    <n v="5000000"/>
    <n v="5000000"/>
    <n v="3750000"/>
    <n v="0"/>
    <n v="0"/>
    <n v="0"/>
    <n v="574044"/>
    <n v="574044"/>
    <n v="4425956"/>
    <n v="3175956"/>
    <n v="0.1148088"/>
  </r>
  <r>
    <s v="21375804"/>
    <s v="TEATRO POPULAR MELICO SALAZAR"/>
    <x v="16"/>
    <s v="001"/>
    <x v="36"/>
    <s v="SERVICIOS DE TECNOLOGIAS DE INFORMACION"/>
    <n v="10809200"/>
    <n v="8809200"/>
    <n v="7106900"/>
    <n v="0"/>
    <n v="0"/>
    <n v="0"/>
    <n v="4786460.59"/>
    <n v="3879949.39"/>
    <n v="4022739.41"/>
    <n v="2320439.41"/>
    <n v="0.54334793057258324"/>
  </r>
  <r>
    <s v="21375804"/>
    <s v="TEATRO POPULAR MELICO SALAZAR"/>
    <x v="16"/>
    <s v="001"/>
    <x v="37"/>
    <s v="SERVICIOS DE GESTION Y APOYO"/>
    <n v="443050000"/>
    <n v="433550000"/>
    <n v="318612500.00999999"/>
    <n v="0"/>
    <n v="0"/>
    <n v="0"/>
    <n v="176405011.56"/>
    <n v="175915784.02000001"/>
    <n v="257144988.44"/>
    <n v="142207488.44999999"/>
    <n v="0.40688504569253836"/>
  </r>
  <r>
    <s v="21375804"/>
    <s v="TEATRO POPULAR MELICO SALAZAR"/>
    <x v="16"/>
    <s v="001"/>
    <x v="156"/>
    <s v="SERVICIOS EN CIENCIAS DE LA SALUD"/>
    <n v="500000"/>
    <n v="500000"/>
    <n v="375000"/>
    <n v="0"/>
    <n v="0"/>
    <n v="0"/>
    <n v="0"/>
    <n v="0"/>
    <n v="500000"/>
    <n v="375000"/>
    <n v="0"/>
  </r>
  <r>
    <s v="21375804"/>
    <s v="TEATRO POPULAR MELICO SALAZAR"/>
    <x v="16"/>
    <s v="001"/>
    <x v="135"/>
    <s v="SERVICIOS JURIDICOS"/>
    <n v="50000"/>
    <n v="50000"/>
    <n v="37500"/>
    <n v="0"/>
    <n v="0"/>
    <n v="0"/>
    <n v="0"/>
    <n v="0"/>
    <n v="50000"/>
    <n v="37500"/>
    <n v="0"/>
  </r>
  <r>
    <s v="21375804"/>
    <s v="TEATRO POPULAR MELICO SALAZAR"/>
    <x v="16"/>
    <s v="001"/>
    <x v="39"/>
    <s v="SERVICIOS INFORMATIC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40"/>
    <s v="SERVICIOS GENERALES"/>
    <n v="277000000"/>
    <n v="277000000"/>
    <n v="213166666.66999999"/>
    <n v="0"/>
    <n v="0"/>
    <n v="0"/>
    <n v="143892961.66"/>
    <n v="143521220.63"/>
    <n v="133107038.34"/>
    <n v="69273705.010000005"/>
    <n v="0.51946917566786999"/>
  </r>
  <r>
    <s v="21375804"/>
    <s v="TEATRO POPULAR MELICO SALAZAR"/>
    <x v="16"/>
    <s v="001"/>
    <x v="41"/>
    <s v="OTROS SERVICIOS DE GESTION Y APOYO"/>
    <n v="165000000"/>
    <n v="156000000"/>
    <n v="105033333.34"/>
    <n v="0"/>
    <n v="0"/>
    <n v="0"/>
    <n v="32512049.899999999"/>
    <n v="32394563.390000001"/>
    <n v="123487950.09999999"/>
    <n v="72521283.439999998"/>
    <n v="0.20841057628205129"/>
  </r>
  <r>
    <s v="21375804"/>
    <s v="TEATRO POPULAR MELICO SALAZAR"/>
    <x v="16"/>
    <s v="001"/>
    <x v="42"/>
    <s v="GASTOS DE VIAJE Y DE TRANSPORTE"/>
    <n v="6964000"/>
    <n v="14964000"/>
    <n v="9223000"/>
    <n v="0"/>
    <n v="0"/>
    <n v="0"/>
    <n v="6606923.5999999996"/>
    <n v="6606923.5999999996"/>
    <n v="8357076.4000000004"/>
    <n v="2616076.4"/>
    <n v="0.44152122427158513"/>
  </r>
  <r>
    <s v="21375804"/>
    <s v="TEATRO POPULAR MELICO SALAZAR"/>
    <x v="16"/>
    <s v="001"/>
    <x v="43"/>
    <s v="TRANSPORTE DENTRO DEL PAIS"/>
    <n v="1664000"/>
    <n v="4664000"/>
    <n v="2748000"/>
    <n v="0"/>
    <n v="0"/>
    <n v="0"/>
    <n v="412123.6"/>
    <n v="412123.6"/>
    <n v="4251876.4000000004"/>
    <n v="2335876.4"/>
    <n v="8.836269296740995E-2"/>
  </r>
  <r>
    <s v="21375804"/>
    <s v="TEATRO POPULAR MELICO SALAZAR"/>
    <x v="16"/>
    <s v="001"/>
    <x v="44"/>
    <s v="VIATICOS DENTRO DEL PAIS"/>
    <n v="5300000"/>
    <n v="9600000"/>
    <n v="6475000"/>
    <n v="0"/>
    <n v="0"/>
    <n v="0"/>
    <n v="6194800"/>
    <n v="6194800"/>
    <n v="3405200"/>
    <n v="280200"/>
    <n v="0.64529166666666671"/>
  </r>
  <r>
    <s v="21375804"/>
    <s v="TEATRO POPULAR MELICO SALAZAR"/>
    <x v="16"/>
    <s v="001"/>
    <x v="157"/>
    <s v="TRANSPORTE EN EL EXTERIOR"/>
    <n v="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158"/>
    <s v="VIATICOS EN EL EXTERIOR"/>
    <n v="0"/>
    <n v="200000"/>
    <n v="0"/>
    <n v="0"/>
    <n v="0"/>
    <n v="0"/>
    <n v="0"/>
    <n v="0"/>
    <n v="200000"/>
    <n v="0"/>
    <n v="0"/>
  </r>
  <r>
    <s v="21375804"/>
    <s v="TEATRO POPULAR MELICO SALAZAR"/>
    <x v="16"/>
    <s v="001"/>
    <x v="45"/>
    <s v="SEGUROS, REASEGUROS Y OTRAS OBLIGACIONES"/>
    <n v="14200000"/>
    <n v="14200000"/>
    <n v="11950000"/>
    <n v="0"/>
    <n v="0"/>
    <n v="0"/>
    <n v="11497966"/>
    <n v="11475112.779999999"/>
    <n v="2702034"/>
    <n v="452034"/>
    <n v="0.80971591549295774"/>
  </r>
  <r>
    <s v="21375804"/>
    <s v="TEATRO POPULAR MELICO SALAZAR"/>
    <x v="16"/>
    <s v="001"/>
    <x v="46"/>
    <s v="SEGUROS"/>
    <n v="14200000"/>
    <n v="14200000"/>
    <n v="11950000"/>
    <n v="0"/>
    <n v="0"/>
    <n v="0"/>
    <n v="11497966"/>
    <n v="11475112.779999999"/>
    <n v="2702034"/>
    <n v="452034"/>
    <n v="0.80971591549295774"/>
  </r>
  <r>
    <s v="21375804"/>
    <s v="TEATRO POPULAR MELICO SALAZAR"/>
    <x v="16"/>
    <s v="001"/>
    <x v="47"/>
    <s v="CAPACITACION Y PROTOCOLO"/>
    <n v="7841500"/>
    <n v="9841500"/>
    <n v="6881125"/>
    <n v="0"/>
    <n v="0"/>
    <n v="0"/>
    <n v="0"/>
    <n v="0"/>
    <n v="9841500"/>
    <n v="6881125"/>
    <n v="0"/>
  </r>
  <r>
    <s v="21375804"/>
    <s v="TEATRO POPULAR MELICO SALAZAR"/>
    <x v="16"/>
    <s v="001"/>
    <x v="48"/>
    <s v="ACTIVIDADES DE CAPACITACION"/>
    <n v="6000000"/>
    <n v="8841500"/>
    <n v="5920750"/>
    <n v="0"/>
    <n v="0"/>
    <n v="0"/>
    <n v="0"/>
    <n v="0"/>
    <n v="8841500"/>
    <n v="5920750"/>
    <n v="0"/>
  </r>
  <r>
    <s v="21375804"/>
    <s v="TEATRO POPULAR MELICO SALAZAR"/>
    <x v="16"/>
    <s v="001"/>
    <x v="49"/>
    <s v="ACTIVIDADES PROTOCOLARIAS Y SOCIALES"/>
    <n v="1841500"/>
    <n v="1000000"/>
    <n v="960375"/>
    <n v="0"/>
    <n v="0"/>
    <n v="0"/>
    <n v="0"/>
    <n v="0"/>
    <n v="1000000"/>
    <n v="960375"/>
    <n v="0"/>
  </r>
  <r>
    <s v="21375804"/>
    <s v="TEATRO POPULAR MELICO SALAZAR"/>
    <x v="16"/>
    <s v="001"/>
    <x v="51"/>
    <s v="MANTENIMIENTO Y REPARACION"/>
    <n v="22000000"/>
    <n v="30230000"/>
    <n v="20615000"/>
    <n v="0"/>
    <n v="0"/>
    <n v="0"/>
    <n v="1080985.92"/>
    <n v="1067200"/>
    <n v="29149014.079999998"/>
    <n v="19534014.079999998"/>
    <n v="3.5758713860403572E-2"/>
  </r>
  <r>
    <s v="21375804"/>
    <s v="TEATRO POPULAR MELICO SALAZAR"/>
    <x v="16"/>
    <s v="001"/>
    <x v="52"/>
    <s v="MANTENIMIENTO DE EDIFICIOS, LOCALES Y TERRENOS"/>
    <n v="8700000"/>
    <n v="17700000"/>
    <n v="11025000"/>
    <n v="0"/>
    <n v="0"/>
    <n v="0"/>
    <n v="0"/>
    <n v="0"/>
    <n v="17700000"/>
    <n v="11025000"/>
    <n v="0"/>
  </r>
  <r>
    <s v="21375804"/>
    <s v="TEATRO POPULAR MELICO SALAZAR"/>
    <x v="16"/>
    <s v="001"/>
    <x v="54"/>
    <s v="MANT. Y REPARACION DE MAQUINARIA Y EQUIPO DE PROD."/>
    <n v="1000000"/>
    <n v="3230000"/>
    <n v="1865000"/>
    <n v="0"/>
    <n v="0"/>
    <n v="0"/>
    <n v="0"/>
    <n v="0"/>
    <n v="3230000"/>
    <n v="1865000"/>
    <n v="0"/>
  </r>
  <r>
    <s v="21375804"/>
    <s v="TEATRO POPULAR MELICO SALAZAR"/>
    <x v="16"/>
    <s v="001"/>
    <x v="55"/>
    <s v="MANT. Y REPARACION DE EQUIPO DE TRANSPORTE"/>
    <n v="3000000"/>
    <n v="3000000"/>
    <n v="2250000"/>
    <n v="0"/>
    <n v="0"/>
    <n v="0"/>
    <n v="89496"/>
    <n v="89496"/>
    <n v="2910504"/>
    <n v="2160504"/>
    <n v="2.9832000000000001E-2"/>
  </r>
  <r>
    <s v="21375804"/>
    <s v="TEATRO POPULAR MELICO SALAZAR"/>
    <x v="16"/>
    <s v="001"/>
    <x v="57"/>
    <s v="MANT. Y REPARACION DE EQUIPO Y MOBILIARIO DE OFIC."/>
    <n v="7000000"/>
    <n v="4000000"/>
    <n v="3750000"/>
    <n v="0"/>
    <n v="0"/>
    <n v="0"/>
    <n v="991489.92"/>
    <n v="977704"/>
    <n v="3008510.08"/>
    <n v="2758510.08"/>
    <n v="0.24787248000000001"/>
  </r>
  <r>
    <s v="21375804"/>
    <s v="TEATRO POPULAR MELICO SALAZAR"/>
    <x v="16"/>
    <s v="001"/>
    <x v="58"/>
    <s v="MANT. Y REP. DE EQUIPO DE COMPUTO Y SIST. DE INF."/>
    <n v="1300000"/>
    <n v="1300000"/>
    <n v="975000"/>
    <n v="0"/>
    <n v="0"/>
    <n v="0"/>
    <n v="0"/>
    <n v="0"/>
    <n v="1300000"/>
    <n v="975000"/>
    <n v="0"/>
  </r>
  <r>
    <s v="21375804"/>
    <s v="TEATRO POPULAR MELICO SALAZAR"/>
    <x v="16"/>
    <s v="001"/>
    <x v="59"/>
    <s v="MANTENIMIENTO Y REPARACION DE OTROS EQUIPOS"/>
    <n v="1000000"/>
    <n v="1000000"/>
    <n v="750000"/>
    <n v="0"/>
    <n v="0"/>
    <n v="0"/>
    <n v="0"/>
    <n v="0"/>
    <n v="1000000"/>
    <n v="750000"/>
    <n v="0"/>
  </r>
  <r>
    <s v="21375804"/>
    <s v="TEATRO POPULAR MELICO SALAZAR"/>
    <x v="16"/>
    <s v="001"/>
    <x v="60"/>
    <s v="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2"/>
    <s v="OTROS 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3"/>
    <s v="SERVICIOS DIVERSOS"/>
    <n v="695635"/>
    <n v="695635"/>
    <n v="521726.25"/>
    <n v="0"/>
    <n v="0"/>
    <n v="0"/>
    <n v="0"/>
    <n v="0"/>
    <n v="695635"/>
    <n v="521726.25"/>
    <n v="0"/>
  </r>
  <r>
    <s v="21375804"/>
    <s v="TEATRO POPULAR MELICO SALAZAR"/>
    <x v="16"/>
    <s v="001"/>
    <x v="137"/>
    <s v="INTERESES MORATORIOS Y MULTAS"/>
    <n v="300000"/>
    <n v="300000"/>
    <n v="225000"/>
    <n v="0"/>
    <n v="0"/>
    <n v="0"/>
    <n v="0"/>
    <n v="0"/>
    <n v="300000"/>
    <n v="225000"/>
    <n v="0"/>
  </r>
  <r>
    <s v="21375804"/>
    <s v="TEATRO POPULAR MELICO SALAZAR"/>
    <x v="16"/>
    <s v="001"/>
    <x v="64"/>
    <s v="DEDUCIBLES"/>
    <n v="345635"/>
    <n v="345635"/>
    <n v="259226.25"/>
    <n v="0"/>
    <n v="0"/>
    <n v="0"/>
    <n v="0"/>
    <n v="0"/>
    <n v="345635"/>
    <n v="259226.25"/>
    <n v="0"/>
  </r>
  <r>
    <s v="21375804"/>
    <s v="TEATRO POPULAR MELICO SALAZAR"/>
    <x v="16"/>
    <s v="001"/>
    <x v="65"/>
    <s v="OTROS SERVICIOS NO ESPECIFICADOS"/>
    <n v="50000"/>
    <n v="50000"/>
    <n v="37500"/>
    <n v="0"/>
    <n v="0"/>
    <n v="0"/>
    <n v="0"/>
    <n v="0"/>
    <n v="50000"/>
    <n v="37500"/>
    <n v="0"/>
  </r>
  <r>
    <s v="21375804"/>
    <s v="TEATRO POPULAR MELICO SALAZAR"/>
    <x v="16"/>
    <s v="001"/>
    <x v="66"/>
    <s v="MATERIALES Y SUMINISTROS"/>
    <n v="30976778"/>
    <n v="30976778"/>
    <n v="19412583.5"/>
    <n v="0"/>
    <n v="0"/>
    <n v="0"/>
    <n v="2528914.46"/>
    <n v="2514674.46"/>
    <n v="28447863.539999999"/>
    <n v="16883669.039999999"/>
    <n v="8.1639041348974387E-2"/>
  </r>
  <r>
    <s v="21375804"/>
    <s v="TEATRO POPULAR MELICO SALAZAR"/>
    <x v="16"/>
    <s v="001"/>
    <x v="67"/>
    <s v="PRODUCTOS QUIMICOS Y CONEXOS"/>
    <n v="8676778"/>
    <n v="7336778"/>
    <n v="5312583.5"/>
    <n v="0"/>
    <n v="0"/>
    <n v="0"/>
    <n v="1316485.3799999999"/>
    <n v="1316485.3799999999"/>
    <n v="6020292.6200000001"/>
    <n v="3996098.12"/>
    <n v="0.17943644744327822"/>
  </r>
  <r>
    <s v="21375804"/>
    <s v="TEATRO POPULAR MELICO SALAZAR"/>
    <x v="16"/>
    <s v="001"/>
    <x v="68"/>
    <s v="COMBUSTIBLES Y LUBRICANTES"/>
    <n v="4336778"/>
    <n v="5236778"/>
    <n v="3502583.5"/>
    <n v="0"/>
    <n v="0"/>
    <n v="0"/>
    <n v="1316485.3799999999"/>
    <n v="1316485.3799999999"/>
    <n v="3920292.62"/>
    <n v="2186098.12"/>
    <n v="0.25139224538447114"/>
  </r>
  <r>
    <s v="21375804"/>
    <s v="TEATRO POPULAR MELICO SALAZAR"/>
    <x v="16"/>
    <s v="001"/>
    <x v="69"/>
    <s v="PRODUCTOS FARMACEUTICOS Y MEDICINALES"/>
    <n v="10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0"/>
    <s v="TINTAS, PINTURAS Y DILUYENTES"/>
    <n v="3040000"/>
    <n v="2100000"/>
    <n v="1810000"/>
    <n v="0"/>
    <n v="0"/>
    <n v="0"/>
    <n v="0"/>
    <n v="0"/>
    <n v="2100000"/>
    <n v="1810000"/>
    <n v="0"/>
  </r>
  <r>
    <s v="21375804"/>
    <s v="TEATRO POPULAR MELICO SALAZAR"/>
    <x v="16"/>
    <s v="001"/>
    <x v="71"/>
    <s v="OTROS PRODUCTOS QUIMICOS Y CONEX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5"/>
    <s v="MATERIALES Y PROD DE USO EN LA CONSTRUC Y MANT."/>
    <n v="5000000"/>
    <n v="2100000"/>
    <n v="2025000"/>
    <n v="0"/>
    <n v="0"/>
    <n v="0"/>
    <n v="0"/>
    <n v="0"/>
    <n v="2100000"/>
    <n v="2025000"/>
    <n v="0"/>
  </r>
  <r>
    <s v="21375804"/>
    <s v="TEATRO POPULAR MELICO SALAZAR"/>
    <x v="16"/>
    <s v="001"/>
    <x v="76"/>
    <s v="MATERIALES Y PRODUCTOS METALICOS"/>
    <n v="300000"/>
    <n v="300000"/>
    <n v="225000"/>
    <n v="0"/>
    <n v="0"/>
    <n v="0"/>
    <n v="0"/>
    <n v="0"/>
    <n v="300000"/>
    <n v="225000"/>
    <n v="0"/>
  </r>
  <r>
    <s v="21375804"/>
    <s v="TEATRO POPULAR MELICO SALAZAR"/>
    <x v="16"/>
    <s v="001"/>
    <x v="78"/>
    <s v="MADERA Y SUS DERIVAD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9"/>
    <s v="MAT. Y PROD. ELECTRICOS, TELEFONICOS Y DE COMPUTO"/>
    <n v="3600000"/>
    <n v="1800000"/>
    <n v="1800000"/>
    <n v="0"/>
    <n v="0"/>
    <n v="0"/>
    <n v="0"/>
    <n v="0"/>
    <n v="1800000"/>
    <n v="1800000"/>
    <n v="0"/>
  </r>
  <r>
    <s v="21375804"/>
    <s v="TEATRO POPULAR MELICO SALAZAR"/>
    <x v="16"/>
    <s v="001"/>
    <x v="159"/>
    <s v="MATERIALES Y PRODUCTOS DE VIDRIO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0"/>
    <s v="MATERIALES Y PRODUCTOS DE PLASTICO"/>
    <n v="2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1"/>
    <s v="OTROS MAT. Y PROD.DE USO EN LA CONSTRU. Y MANTENIM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2"/>
    <s v="HERRAMIENTAS, REPUESTOS Y ACCESORIOS"/>
    <n v="7900000"/>
    <n v="10840000"/>
    <n v="5550000"/>
    <n v="0"/>
    <n v="0"/>
    <n v="0"/>
    <n v="327960"/>
    <n v="327960"/>
    <n v="10512040"/>
    <n v="5222040"/>
    <n v="3.0254612546125461E-2"/>
  </r>
  <r>
    <s v="21375804"/>
    <s v="TEATRO POPULAR MELICO SALAZAR"/>
    <x v="16"/>
    <s v="001"/>
    <x v="83"/>
    <s v="HERRAMIENTAS E INSTRUMENT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4"/>
    <s v="REPUESTOS Y ACCESORIOS"/>
    <n v="7400000"/>
    <n v="10840000"/>
    <n v="5550000"/>
    <n v="0"/>
    <n v="0"/>
    <n v="0"/>
    <n v="327960"/>
    <n v="327960"/>
    <n v="10512040"/>
    <n v="5222040"/>
    <n v="3.0254612546125461E-2"/>
  </r>
  <r>
    <s v="21375804"/>
    <s v="TEATRO POPULAR MELICO SALAZAR"/>
    <x v="16"/>
    <s v="001"/>
    <x v="85"/>
    <s v="UTILES, MATERIALES Y SUMINISTROS DIVERSOS"/>
    <n v="9400000"/>
    <n v="10700000"/>
    <n v="6525000"/>
    <n v="0"/>
    <n v="0"/>
    <n v="0"/>
    <n v="884469.08"/>
    <n v="870229.08"/>
    <n v="9815530.9199999999"/>
    <n v="5640530.9199999999"/>
    <n v="8.2660661682242981E-2"/>
  </r>
  <r>
    <s v="21375804"/>
    <s v="TEATRO POPULAR MELICO SALAZAR"/>
    <x v="16"/>
    <s v="001"/>
    <x v="86"/>
    <s v="UTILES Y MATERIALES DE OFICINA Y COMPUTO"/>
    <n v="500000"/>
    <n v="1500000"/>
    <n v="375000"/>
    <n v="0"/>
    <n v="0"/>
    <n v="0"/>
    <n v="79909.08"/>
    <n v="79909.08"/>
    <n v="1420090.92"/>
    <n v="295090.92"/>
    <n v="5.3272720000000003E-2"/>
  </r>
  <r>
    <s v="21375804"/>
    <s v="TEATRO POPULAR MELICO SALAZAR"/>
    <x v="16"/>
    <s v="001"/>
    <x v="88"/>
    <s v="PRODUCTOS DE PAPEL, CARTON E IMPRESOS"/>
    <n v="700000"/>
    <n v="700000"/>
    <n v="525000"/>
    <n v="0"/>
    <n v="0"/>
    <n v="0"/>
    <n v="0"/>
    <n v="0"/>
    <n v="700000"/>
    <n v="525000"/>
    <n v="0"/>
  </r>
  <r>
    <s v="21375804"/>
    <s v="TEATRO POPULAR MELICO SALAZAR"/>
    <x v="16"/>
    <s v="001"/>
    <x v="89"/>
    <s v="TEXTILES Y VESTUARIO"/>
    <n v="1000000"/>
    <n v="2000000"/>
    <n v="750000"/>
    <n v="0"/>
    <n v="0"/>
    <n v="0"/>
    <n v="0"/>
    <n v="0"/>
    <n v="2000000"/>
    <n v="750000"/>
    <n v="0"/>
  </r>
  <r>
    <s v="21375804"/>
    <s v="TEATRO POPULAR MELICO SALAZAR"/>
    <x v="16"/>
    <s v="001"/>
    <x v="90"/>
    <s v="UTILES Y MATERIALES DE LIMPIEZA"/>
    <n v="6000000"/>
    <n v="4000000"/>
    <n v="3500000"/>
    <n v="0"/>
    <n v="0"/>
    <n v="0"/>
    <n v="804560"/>
    <n v="790320"/>
    <n v="3195440"/>
    <n v="2695440"/>
    <n v="0.20114000000000001"/>
  </r>
  <r>
    <s v="21375804"/>
    <s v="TEATRO POPULAR MELICO SALAZAR"/>
    <x v="16"/>
    <s v="001"/>
    <x v="91"/>
    <s v="UTILES Y MATERIALES DE RESGUARDO Y SEGURIDAD"/>
    <n v="7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93"/>
    <s v="OTROS UTILES, MATERIALES Y SUMINISTROS DIVERSOS"/>
    <n v="500000"/>
    <n v="2500000"/>
    <n v="1375000"/>
    <n v="0"/>
    <n v="0"/>
    <n v="0"/>
    <n v="0"/>
    <n v="0"/>
    <n v="2500000"/>
    <n v="1375000"/>
    <n v="0"/>
  </r>
  <r>
    <s v="21375804"/>
    <s v="TEATRO POPULAR MELICO SALAZAR"/>
    <x v="16"/>
    <s v="001"/>
    <x v="94"/>
    <s v="TRANSFERENCIAS CORRIENTES"/>
    <n v="369281618"/>
    <n v="495131618"/>
    <n v="288118781.35000002"/>
    <n v="0"/>
    <n v="0"/>
    <n v="0"/>
    <n v="134768033.72"/>
    <n v="134367877.69999999"/>
    <n v="360363584.27999997"/>
    <n v="153350747.63"/>
    <n v="0.27218628102235232"/>
  </r>
  <r>
    <s v="21375804"/>
    <s v="TEATRO POPULAR MELICO SALAZAR"/>
    <x v="16"/>
    <s v="001"/>
    <x v="95"/>
    <s v="TRANSFERENCIAS CORRIENTES AL SECTOR PUBLICO"/>
    <n v="28061717"/>
    <n v="28061717"/>
    <n v="27278547"/>
    <n v="0"/>
    <n v="0"/>
    <n v="0"/>
    <n v="10191058.119999999"/>
    <n v="10191058.119999999"/>
    <n v="17870658.879999999"/>
    <n v="17087488.879999999"/>
    <n v="0.3631658789802491"/>
  </r>
  <r>
    <s v="21375804"/>
    <s v="TEATRO POPULAR MELICO SALAZAR"/>
    <x v="16"/>
    <s v="001"/>
    <x v="282"/>
    <s v="CCSS CONTRIBUCION ESTATAL SEGURO PENSIONES (CONTRIBUCION ESTATAL AL SEGURO DE PENSIONES, SEGUN LEY NO. 17 DEL 22 DE OCTUBRE DE 1943, LEY"/>
    <n v="24207085"/>
    <n v="24207085"/>
    <n v="23531493"/>
    <n v="0"/>
    <n v="0"/>
    <n v="0"/>
    <n v="8791187.4900000002"/>
    <n v="8791187.4900000002"/>
    <n v="15415897.51"/>
    <n v="14740305.51"/>
    <n v="0.36316588676414363"/>
  </r>
  <r>
    <s v="21375804"/>
    <s v="TEATRO POPULAR MELICO SALAZAR"/>
    <x v="16"/>
    <s v="001"/>
    <x v="283"/>
    <s v="CCSS CONTRIBUCION ESTATAL SEGURO SALUD (CONTRIBUCION ESTATAL AL SEGURO DE SALUD, SEGUN LEY NO. 17 DEL 22 DE OCTUBRE DE 1943, LEY"/>
    <n v="3854632"/>
    <n v="3854632"/>
    <n v="3747054"/>
    <n v="0"/>
    <n v="0"/>
    <n v="0"/>
    <n v="1399870.63"/>
    <n v="1399870.63"/>
    <n v="2454761.37"/>
    <n v="2347183.37"/>
    <n v="0.36316583009739967"/>
  </r>
  <r>
    <s v="21375804"/>
    <s v="TEATRO POPULAR MELICO SALAZAR"/>
    <x v="16"/>
    <s v="001"/>
    <x v="99"/>
    <s v="TRANSFERENCIAS CORRIENTES A PERSONAS"/>
    <n v="250000000"/>
    <n v="358000000"/>
    <n v="166317310.00999999"/>
    <n v="0"/>
    <n v="0"/>
    <n v="0"/>
    <n v="40834400"/>
    <n v="40834400"/>
    <n v="317165600"/>
    <n v="125482910.01000001"/>
    <n v="0.11406256983240223"/>
  </r>
  <r>
    <s v="21375804"/>
    <s v="TEATRO POPULAR MELICO SALAZAR"/>
    <x v="16"/>
    <s v="001"/>
    <x v="100"/>
    <s v="BECAS A TERCERAS PERSONAS"/>
    <n v="0"/>
    <n v="100000000"/>
    <n v="0"/>
    <n v="0"/>
    <n v="0"/>
    <n v="0"/>
    <n v="0"/>
    <n v="0"/>
    <n v="100000000"/>
    <n v="0"/>
    <n v="0"/>
  </r>
  <r>
    <s v="21375804"/>
    <s v="TEATRO POPULAR MELICO SALAZAR"/>
    <x v="16"/>
    <s v="001"/>
    <x v="101"/>
    <s v="OTRAS TRANSFERENCIAS A PERSONAS"/>
    <n v="250000000"/>
    <n v="258000000"/>
    <n v="166317310.00999999"/>
    <n v="0"/>
    <n v="0"/>
    <n v="0"/>
    <n v="40834400"/>
    <n v="40834400"/>
    <n v="217165600"/>
    <n v="125482910.01000001"/>
    <n v="0.15827286821705427"/>
  </r>
  <r>
    <s v="21375804"/>
    <s v="TEATRO POPULAR MELICO SALAZAR"/>
    <x v="16"/>
    <s v="001"/>
    <x v="102"/>
    <s v="PRESTACIONES"/>
    <n v="33219901"/>
    <n v="46882901"/>
    <n v="36069901.009999998"/>
    <n v="0"/>
    <n v="0"/>
    <n v="0"/>
    <n v="29024058.550000001"/>
    <n v="28757213.09"/>
    <n v="17858842.449999999"/>
    <n v="7045842.46"/>
    <n v="0.61907556765738536"/>
  </r>
  <r>
    <s v="21375804"/>
    <s v="TEATRO POPULAR MELICO SALAZAR"/>
    <x v="16"/>
    <s v="001"/>
    <x v="103"/>
    <s v="PRESTACIONES LEGALES"/>
    <n v="28200000"/>
    <n v="41863000"/>
    <n v="32133333.34"/>
    <n v="0"/>
    <n v="0"/>
    <n v="0"/>
    <n v="27259336.600000001"/>
    <n v="26992491.140000001"/>
    <n v="14603663.4"/>
    <n v="4873996.74"/>
    <n v="0.65115583211905503"/>
  </r>
  <r>
    <s v="21375804"/>
    <s v="TEATRO POPULAR MELICO SALAZAR"/>
    <x v="16"/>
    <s v="001"/>
    <x v="104"/>
    <s v="OTRAS PRESTACIONES"/>
    <n v="5019901"/>
    <n v="5019901"/>
    <n v="3936567.67"/>
    <n v="0"/>
    <n v="0"/>
    <n v="0"/>
    <n v="1764721.95"/>
    <n v="1764721.95"/>
    <n v="3255179.05"/>
    <n v="2171845.7200000002"/>
    <n v="0.35154516991470547"/>
  </r>
  <r>
    <s v="21375804"/>
    <s v="TEATRO POPULAR MELICO SALAZAR"/>
    <x v="16"/>
    <s v="001"/>
    <x v="109"/>
    <s v="OTRAS TRANSFERENCIAS CORRIENTES AL SECTOR PRIVADO"/>
    <n v="0"/>
    <n v="15000000"/>
    <n v="11266023.33"/>
    <n v="0"/>
    <n v="0"/>
    <n v="0"/>
    <n v="7532046.6500000004"/>
    <n v="7398736.0899999999"/>
    <n v="7467953.3499999996"/>
    <n v="3733976.68"/>
    <n v="0.5021364433333334"/>
  </r>
  <r>
    <s v="21375804"/>
    <s v="TEATRO POPULAR MELICO SALAZAR"/>
    <x v="16"/>
    <s v="001"/>
    <x v="110"/>
    <s v="INDEMNIZACIONES"/>
    <n v="0"/>
    <n v="15000000"/>
    <n v="11266023.33"/>
    <n v="0"/>
    <n v="0"/>
    <n v="0"/>
    <n v="7532046.6500000004"/>
    <n v="7398736.0899999999"/>
    <n v="7467953.3499999996"/>
    <n v="3733976.68"/>
    <n v="0.5021364433333334"/>
  </r>
  <r>
    <s v="21375804"/>
    <s v="TEATRO POPULAR MELICO SALAZAR"/>
    <x v="16"/>
    <s v="001"/>
    <x v="111"/>
    <s v="TRANSFERENCIAS CORRIENTES AL SECTOR EXTERNO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001"/>
    <x v="284"/>
    <s v="ORGANIZACION DE ESTADOS IBEROAMERICANOS (CUOTA ANUAL DE MEMBRESIA, SEGUN DECLARACION DE MONTEVIDEO, XVI CUMBRE MONTEVIDEO-URUGUAY DE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280"/>
    <x v="116"/>
    <s v="BIENES DURADEROS"/>
    <n v="153783720"/>
    <n v="153783720"/>
    <n v="104133451.45999999"/>
    <n v="0"/>
    <n v="0"/>
    <n v="0"/>
    <n v="10333731.35"/>
    <n v="10246496.35"/>
    <n v="143449988.65000001"/>
    <n v="93799720.109999999"/>
    <n v="6.7196523468153843E-2"/>
  </r>
  <r>
    <s v="21375804"/>
    <s v="TEATRO POPULAR MELICO SALAZAR"/>
    <x v="16"/>
    <s v="280"/>
    <x v="117"/>
    <s v="MAQUINARIA, EQUIPO Y MOBILIARIO"/>
    <n v="92183720"/>
    <n v="69335720"/>
    <n v="47522951.460000001"/>
    <n v="0"/>
    <n v="0"/>
    <n v="0"/>
    <n v="6794661.75"/>
    <n v="6707426.75"/>
    <n v="62541058.25"/>
    <n v="40728289.710000001"/>
    <n v="9.7996555743561906E-2"/>
  </r>
  <r>
    <s v="21375804"/>
    <s v="TEATRO POPULAR MELICO SALAZAR"/>
    <x v="16"/>
    <s v="280"/>
    <x v="118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19"/>
    <s v="EQUIPO DE COMUNICACION"/>
    <n v="3300000"/>
    <n v="11784802"/>
    <n v="8114868"/>
    <n v="0"/>
    <n v="0"/>
    <n v="0"/>
    <n v="4082661.75"/>
    <n v="4043426.75"/>
    <n v="7702140.25"/>
    <n v="4032206.25"/>
    <n v="0.34643447976470032"/>
  </r>
  <r>
    <s v="21375804"/>
    <s v="TEATRO POPULAR MELICO SALAZAR"/>
    <x v="16"/>
    <s v="280"/>
    <x v="120"/>
    <s v="EQUIPO Y MOBILIARIO DE OFICINA"/>
    <n v="5000000"/>
    <n v="5631720"/>
    <n v="4725516.12"/>
    <n v="0"/>
    <n v="0"/>
    <n v="0"/>
    <n v="0"/>
    <n v="0"/>
    <n v="5631720"/>
    <n v="4725516.12"/>
    <n v="0"/>
  </r>
  <r>
    <s v="21375804"/>
    <s v="TEATRO POPULAR MELICO SALAZAR"/>
    <x v="16"/>
    <s v="280"/>
    <x v="121"/>
    <s v="EQUIPO Y PROGRAMAS DE COMPUTO"/>
    <n v="23000000"/>
    <n v="42708892"/>
    <n v="25472261.34"/>
    <n v="0"/>
    <n v="0"/>
    <n v="0"/>
    <n v="0"/>
    <n v="0"/>
    <n v="42708892"/>
    <n v="25472261.34"/>
    <n v="0"/>
  </r>
  <r>
    <s v="21375804"/>
    <s v="TEATRO POPULAR MELICO SALAZAR"/>
    <x v="16"/>
    <s v="280"/>
    <x v="123"/>
    <s v="MAQUINARIA, EQUIPO Y MOBILIARIO DIVERSO"/>
    <n v="43883720"/>
    <n v="9210306"/>
    <n v="9210306"/>
    <n v="0"/>
    <n v="0"/>
    <n v="0"/>
    <n v="2712000"/>
    <n v="2664000"/>
    <n v="6498306"/>
    <n v="6498306"/>
    <n v="0.29445275759567596"/>
  </r>
  <r>
    <s v="21375804"/>
    <s v="TEATRO POPULAR MELICO SALAZAR"/>
    <x v="16"/>
    <s v="280"/>
    <x v="124"/>
    <s v="CONSTRUCCIONES, ADICIONES Y MEJORAS"/>
    <n v="43650000"/>
    <n v="76000000"/>
    <n v="48912500"/>
    <n v="0"/>
    <n v="0"/>
    <n v="0"/>
    <n v="0"/>
    <n v="0"/>
    <n v="76000000"/>
    <n v="48912500"/>
    <n v="0"/>
  </r>
  <r>
    <s v="21375804"/>
    <s v="TEATRO POPULAR MELICO SALAZAR"/>
    <x v="16"/>
    <s v="280"/>
    <x v="126"/>
    <s v="OTRAS CONSTRUCCIONES, ADICIONES Y MEJORAS"/>
    <n v="43650000"/>
    <n v="76000000"/>
    <n v="48912500"/>
    <n v="0"/>
    <n v="0"/>
    <n v="0"/>
    <n v="0"/>
    <n v="0"/>
    <n v="76000000"/>
    <n v="48912500"/>
    <n v="0"/>
  </r>
  <r>
    <s v="21375804"/>
    <s v="TEATRO POPULAR MELICO SALAZAR"/>
    <x v="16"/>
    <s v="280"/>
    <x v="127"/>
    <s v="BIENES DURADEROS DIVERSOS"/>
    <n v="17950000"/>
    <n v="8448000"/>
    <n v="7698000"/>
    <n v="0"/>
    <n v="0"/>
    <n v="0"/>
    <n v="3539069.6"/>
    <n v="3539069.6"/>
    <n v="4908930.4000000004"/>
    <n v="4158930.4"/>
    <n v="0.41892395833333335"/>
  </r>
  <r>
    <s v="21375804"/>
    <s v="TEATRO POPULAR MELICO SALAZAR"/>
    <x v="16"/>
    <s v="280"/>
    <x v="128"/>
    <s v="BIENES INTANGIBLES"/>
    <n v="17950000"/>
    <n v="8448000"/>
    <n v="7698000"/>
    <n v="0"/>
    <n v="0"/>
    <n v="0"/>
    <n v="3539069.6"/>
    <n v="3539069.6"/>
    <n v="4908930.4000000004"/>
    <n v="4158930.4"/>
    <n v="0.41892395833333335"/>
  </r>
  <r>
    <s v="21375805"/>
    <s v="CENTRO COSTAR. PRODUCCIÓN CINEMATOGRÁFIC"/>
    <x v="17"/>
    <s v="001"/>
    <x v="0"/>
    <s v=""/>
    <n v="1177641652"/>
    <n v="1171626652"/>
    <n v="925161979.67999995"/>
    <n v="0"/>
    <n v="0"/>
    <n v="0"/>
    <n v="349037026.88"/>
    <n v="345997106.87"/>
    <n v="822589625.12"/>
    <n v="576124952.79999995"/>
    <n v="0.29790806336146747"/>
  </r>
  <r>
    <s v="21375805"/>
    <s v="CENTRO COSTAR. PRODUCCIÓN CINEMATOGRÁFIC"/>
    <x v="17"/>
    <s v="001"/>
    <x v="1"/>
    <s v="REMUNERACIONES"/>
    <n v="216861163"/>
    <n v="216861163"/>
    <n v="214604963"/>
    <n v="0"/>
    <n v="0"/>
    <n v="0"/>
    <n v="108851566.84999999"/>
    <n v="105926758.84"/>
    <n v="108009596.15000001"/>
    <n v="105753396.15000001"/>
    <n v="0.50194126668037831"/>
  </r>
  <r>
    <s v="21375805"/>
    <s v="CENTRO COSTAR. PRODUCCIÓN CINEMATOGRÁFIC"/>
    <x v="17"/>
    <s v="001"/>
    <x v="2"/>
    <s v="REMUNERACIONES BASICAS"/>
    <n v="103148800"/>
    <n v="103148800"/>
    <n v="101918800"/>
    <n v="0"/>
    <n v="0"/>
    <n v="0"/>
    <n v="56827811.659999996"/>
    <n v="56827811.659999996"/>
    <n v="46320988.340000004"/>
    <n v="45090988.340000004"/>
    <n v="0.55093041954923372"/>
  </r>
  <r>
    <s v="21375805"/>
    <s v="CENTRO COSTAR. PRODUCCIÓN CINEMATOGRÁFIC"/>
    <x v="17"/>
    <s v="001"/>
    <x v="3"/>
    <s v="SUELDOS PARA CARGOS FIJOS"/>
    <n v="103148800"/>
    <n v="103148800"/>
    <n v="101918800"/>
    <n v="0"/>
    <n v="0"/>
    <n v="0"/>
    <n v="56827811.659999996"/>
    <n v="56827811.659999996"/>
    <n v="46320988.340000004"/>
    <n v="45090988.340000004"/>
    <n v="0.55093041954923372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1105925.82"/>
    <n v="1105925.82"/>
    <n v="1094074.18"/>
    <n v="1094074.18"/>
    <n v="0.50269355454545461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1105925.82"/>
    <n v="1105925.82"/>
    <n v="1094074.18"/>
    <n v="1094074.18"/>
    <n v="0.50269355454545461"/>
  </r>
  <r>
    <s v="21375805"/>
    <s v="CENTRO COSTAR. PRODUCCIÓN CINEMATOGRÁFIC"/>
    <x v="17"/>
    <s v="001"/>
    <x v="7"/>
    <s v="INCENTIVOS SALARIALES"/>
    <n v="74837085"/>
    <n v="74837085"/>
    <n v="74157600"/>
    <n v="0"/>
    <n v="0"/>
    <n v="0"/>
    <n v="32121502.059999999"/>
    <n v="31154564.050000001"/>
    <n v="42715582.939999998"/>
    <n v="42036097.939999998"/>
    <n v="0.42921904374014563"/>
  </r>
  <r>
    <s v="21375805"/>
    <s v="CENTRO COSTAR. PRODUCCIÓN CINEMATOGRÁFIC"/>
    <x v="17"/>
    <s v="001"/>
    <x v="8"/>
    <s v="RETRIBUCION POR AÑOS SERVIDOS"/>
    <n v="22000000"/>
    <n v="22000000"/>
    <n v="21467344"/>
    <n v="0"/>
    <n v="0"/>
    <n v="0"/>
    <n v="6913811.6699999999"/>
    <n v="6635893.1500000004"/>
    <n v="15086188.33"/>
    <n v="14553532.33"/>
    <n v="0.31426416681818181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1296493.08"/>
    <n v="10684755.58"/>
    <n v="8450376.9199999999"/>
    <n v="8450376.9199999999"/>
    <n v="0.57206499460420812"/>
  </r>
  <r>
    <s v="21375805"/>
    <s v="CENTRO COSTAR. PRODUCCIÓN CINEMATOGRÁFIC"/>
    <x v="17"/>
    <s v="001"/>
    <x v="10"/>
    <s v="DECIMOTERCER MES"/>
    <n v="14068573"/>
    <n v="14068573"/>
    <n v="13921744"/>
    <n v="0"/>
    <n v="0"/>
    <n v="0"/>
    <n v="0"/>
    <n v="0"/>
    <n v="14068573"/>
    <n v="13921744"/>
    <n v="0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1648720.43"/>
    <n v="1571438.44"/>
    <n v="3551279.57"/>
    <n v="3551279.57"/>
    <n v="0.31706162115384612"/>
  </r>
  <r>
    <s v="21375805"/>
    <s v="CENTRO COSTAR. PRODUCCIÓN CINEMATOGRÁFIC"/>
    <x v="17"/>
    <s v="001"/>
    <x v="13"/>
    <s v="CONTRIB. PATRONALES AL DES. Y LA SEGURIDAD SOCIAL"/>
    <n v="16196439"/>
    <n v="16196439"/>
    <n v="16024580"/>
    <n v="0"/>
    <n v="0"/>
    <n v="0"/>
    <n v="8780386.3900000006"/>
    <n v="7809912.5899999999"/>
    <n v="7416052.6100000003"/>
    <n v="7244193.6100000003"/>
    <n v="0.54211832551587424"/>
  </r>
  <r>
    <s v="21375805"/>
    <s v="CENTRO COSTAR. PRODUCCIÓN CINEMATOGRÁFIC"/>
    <x v="17"/>
    <s v="001"/>
    <x v="285"/>
    <s v="CCSS CONTRIBUCION PATRONAL SEGURO SALUD (CONTRIBUCION PATRONAL SEGURO DE SALUD, SEGUN LEY NO. 17 DEL 22 DE OCTUBRE DE 1943, LEY"/>
    <n v="15365852"/>
    <n v="15365852"/>
    <n v="15202806"/>
    <n v="0"/>
    <n v="0"/>
    <n v="0"/>
    <n v="8330109.6500000004"/>
    <n v="7409403.7400000002"/>
    <n v="7035742.3499999996"/>
    <n v="6872696.3499999996"/>
    <n v="0.5421183055778489"/>
  </r>
  <r>
    <s v="21375805"/>
    <s v="CENTRO COSTAR. PRODUCCIÓN CINEMATOGRÁFIC"/>
    <x v="17"/>
    <s v="001"/>
    <x v="286"/>
    <s v="BANCO POPULAR Y DE DESARROLLO COMUNAL. (BPDC) (SEGUN LEY NO. 4351 DEL 11 DE JULIO DE 1969, LEY ORGANICA DEL B.P.D.C.)."/>
    <n v="830587"/>
    <n v="830587"/>
    <n v="821774"/>
    <n v="0"/>
    <n v="0"/>
    <n v="0"/>
    <n v="450276.74"/>
    <n v="400508.85"/>
    <n v="380310.26"/>
    <n v="371497.26"/>
    <n v="0.54211869436916305"/>
  </r>
  <r>
    <s v="21375805"/>
    <s v="CENTRO COSTAR. PRODUCCIÓN CINEMATOGRÁFIC"/>
    <x v="17"/>
    <s v="001"/>
    <x v="16"/>
    <s v="CONTRIB PATRONALES A FOND PENS Y OTROS FOND CAPIT."/>
    <n v="20478839"/>
    <n v="20478839"/>
    <n v="20303983"/>
    <n v="0"/>
    <n v="0"/>
    <n v="0"/>
    <n v="10015940.92"/>
    <n v="9028544.7200000007"/>
    <n v="10462898.08"/>
    <n v="10288042.08"/>
    <n v="0.48908734132828524"/>
  </r>
  <r>
    <s v="21375805"/>
    <s v="CENTRO COSTAR. PRODUCCIÓN CINEMATOGRÁFIC"/>
    <x v="17"/>
    <s v="001"/>
    <x v="287"/>
    <s v="CCSS CONTRIBUCION PATRONAL SEGURO PENSIONES (CONTRIBUCION PATRONAL SEGURO DE PENSIONES, SEGUN LEY NO. 17 DEL 22 DE OCTUBRE DE 1943, LEY"/>
    <n v="9003559"/>
    <n v="9003559"/>
    <n v="8908023"/>
    <n v="0"/>
    <n v="0"/>
    <n v="0"/>
    <n v="4860150.84"/>
    <n v="4320666.9400000004"/>
    <n v="4143408.16"/>
    <n v="4047872.16"/>
    <n v="0.53980329778479819"/>
  </r>
  <r>
    <s v="21375805"/>
    <s v="CENTRO COSTAR. PRODUCCIÓN CINEMATOGRÁFIC"/>
    <x v="17"/>
    <s v="001"/>
    <x v="288"/>
    <s v="CCSS APORTE PATRONAL REGIMEN PENSIONES (APORTE PATRONAL AL REGIMEN DE PENSIONES, SEGUN LEY DE PROTECCION AL TRABAJADOR NO. 7983 DEL 16"/>
    <n v="4983520"/>
    <n v="4983520"/>
    <n v="4930640"/>
    <n v="0"/>
    <n v="0"/>
    <n v="0"/>
    <n v="2701661.17"/>
    <n v="2403052.52"/>
    <n v="2281858.83"/>
    <n v="2228978.83"/>
    <n v="0.54211905841654096"/>
  </r>
  <r>
    <s v="21375805"/>
    <s v="CENTRO COSTAR. PRODUCCIÓN CINEMATOGRÁFIC"/>
    <x v="17"/>
    <s v="001"/>
    <x v="289"/>
    <s v="CCSS APORTE PATRONAL FONDO CAPITALIZACION LABORAL (APORTE PATRONAL AL FONDO DE CAPITALIZACION LABORAL, SEGUN LEY DE PROTECCION AL TRABAJADOR"/>
    <n v="2491760"/>
    <n v="2491760"/>
    <n v="2465320"/>
    <n v="0"/>
    <n v="0"/>
    <n v="0"/>
    <n v="1350828.6"/>
    <n v="1201524.95"/>
    <n v="1140931.3999999999"/>
    <n v="1114491.3999999999"/>
    <n v="0.54211826179086275"/>
  </r>
  <r>
    <s v="21375805"/>
    <s v="CENTRO COSTAR. PRODUCCIÓN CINEMATOGRÁFIC"/>
    <x v="17"/>
    <s v="001"/>
    <x v="290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103300.31"/>
    <n v="1103300.31"/>
    <n v="2896699.69"/>
    <n v="2896699.69"/>
    <n v="0.27582507750000002"/>
  </r>
  <r>
    <s v="21375805"/>
    <s v="CENTRO COSTAR. PRODUCCIÓN CINEMATOGRÁFIC"/>
    <x v="17"/>
    <s v="001"/>
    <x v="21"/>
    <s v="SERVICIOS"/>
    <n v="526339237"/>
    <n v="526339237"/>
    <n v="374744824.67000002"/>
    <n v="0"/>
    <n v="0"/>
    <n v="0"/>
    <n v="104420858.89"/>
    <n v="104420858.89"/>
    <n v="421918378.11000001"/>
    <n v="270323965.77999997"/>
    <n v="0.19839079352163139"/>
  </r>
  <r>
    <s v="21375805"/>
    <s v="CENTRO COSTAR. PRODUCCIÓN CINEMATOGRÁFIC"/>
    <x v="17"/>
    <s v="001"/>
    <x v="26"/>
    <s v="SERVICIOS BASICOS"/>
    <n v="24054000"/>
    <n v="24054000"/>
    <n v="18040500"/>
    <n v="0"/>
    <n v="0"/>
    <n v="0"/>
    <n v="11324963.17"/>
    <n v="11324963.17"/>
    <n v="12729036.83"/>
    <n v="6715536.8300000001"/>
    <n v="0.47081413361603058"/>
  </r>
  <r>
    <s v="21375805"/>
    <s v="CENTRO COSTAR. PRODUCCIÓN CINEMATOGRÁFIC"/>
    <x v="17"/>
    <s v="001"/>
    <x v="27"/>
    <s v="SERVICIO DE AGUA Y ALCANTARILLADO"/>
    <n v="858000"/>
    <n v="858000"/>
    <n v="643500"/>
    <n v="0"/>
    <n v="0"/>
    <n v="0"/>
    <n v="332380"/>
    <n v="332380"/>
    <n v="525620"/>
    <n v="311120"/>
    <n v="0.38738927738927736"/>
  </r>
  <r>
    <s v="21375805"/>
    <s v="CENTRO COSTAR. PRODUCCIÓN CINEMATOGRÁFIC"/>
    <x v="17"/>
    <s v="001"/>
    <x v="28"/>
    <s v="SERVICIO DE ENERGIA ELECTRICA"/>
    <n v="6600000"/>
    <n v="6600000"/>
    <n v="4950000"/>
    <n v="0"/>
    <n v="0"/>
    <n v="0"/>
    <n v="3841915"/>
    <n v="3841915"/>
    <n v="2758085"/>
    <n v="1108085"/>
    <n v="0.58210833333333334"/>
  </r>
  <r>
    <s v="21375805"/>
    <s v="CENTRO COSTAR. PRODUCCIÓN CINEMATOGRÁFIC"/>
    <x v="17"/>
    <s v="001"/>
    <x v="30"/>
    <s v="SERVICIO DE TELECOMUNICACIONES"/>
    <n v="10296000"/>
    <n v="10296000"/>
    <n v="7722000"/>
    <n v="0"/>
    <n v="0"/>
    <n v="0"/>
    <n v="4129791.27"/>
    <n v="4129791.27"/>
    <n v="6166208.7300000004"/>
    <n v="3592208.73"/>
    <n v="0.40110637820512823"/>
  </r>
  <r>
    <s v="21375805"/>
    <s v="CENTRO COSTAR. PRODUCCIÓN CINEMATOGRÁFIC"/>
    <x v="17"/>
    <s v="001"/>
    <x v="31"/>
    <s v="OTROS SERVICIOS BASICOS"/>
    <n v="6300000"/>
    <n v="6300000"/>
    <n v="4725000"/>
    <n v="0"/>
    <n v="0"/>
    <n v="0"/>
    <n v="3020876.9"/>
    <n v="3020876.9"/>
    <n v="3279123.1"/>
    <n v="1704123.1"/>
    <n v="0.47950426984126981"/>
  </r>
  <r>
    <s v="21375805"/>
    <s v="CENTRO COSTAR. PRODUCCIÓN CINEMATOGRÁFIC"/>
    <x v="17"/>
    <s v="001"/>
    <x v="32"/>
    <s v="SERVICIOS COMERCIALES Y FINANCIEROS"/>
    <n v="1100000"/>
    <n v="5900000"/>
    <n v="3375000"/>
    <n v="0"/>
    <n v="0"/>
    <n v="0"/>
    <n v="1070463.3"/>
    <n v="1070463.3"/>
    <n v="4829536.7"/>
    <n v="2304536.7000000002"/>
    <n v="0.18143445762711866"/>
  </r>
  <r>
    <s v="21375805"/>
    <s v="CENTRO COSTAR. PRODUCCIÓN CINEMATOGRÁFIC"/>
    <x v="17"/>
    <s v="001"/>
    <x v="33"/>
    <s v="INFORMACION"/>
    <n v="200000"/>
    <n v="700000"/>
    <n v="475000"/>
    <n v="0"/>
    <n v="0"/>
    <n v="0"/>
    <n v="216293.3"/>
    <n v="216293.3"/>
    <n v="483706.7"/>
    <n v="258706.7"/>
    <n v="0.30899042857142855"/>
  </r>
  <r>
    <s v="21375805"/>
    <s v="CENTRO COSTAR. PRODUCCIÓN CINEMATOGRÁFIC"/>
    <x v="17"/>
    <s v="001"/>
    <x v="34"/>
    <s v="IMPRESION, ENCUADERNACION Y OTROS"/>
    <n v="200000"/>
    <n v="200000"/>
    <n v="150000"/>
    <n v="0"/>
    <n v="0"/>
    <n v="0"/>
    <n v="53000"/>
    <n v="53000"/>
    <n v="147000"/>
    <n v="9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2750000"/>
    <n v="0"/>
    <n v="0"/>
    <n v="0"/>
    <n v="801170"/>
    <n v="801170"/>
    <n v="4198830"/>
    <n v="1948830"/>
    <n v="0.16023399999999999"/>
  </r>
  <r>
    <s v="21375805"/>
    <s v="CENTRO COSTAR. PRODUCCIÓN CINEMATOGRÁFIC"/>
    <x v="17"/>
    <s v="001"/>
    <x v="37"/>
    <s v="SERVICIOS DE GESTION Y APOYO"/>
    <n v="431935237"/>
    <n v="427239606"/>
    <n v="302609009.17000002"/>
    <n v="0"/>
    <n v="0"/>
    <n v="0"/>
    <n v="68030089.349999994"/>
    <n v="68030089.349999994"/>
    <n v="359209516.64999998"/>
    <n v="234578919.81999999"/>
    <n v="0.15923170135588974"/>
  </r>
  <r>
    <s v="21375805"/>
    <s v="CENTRO COSTAR. PRODUCCIÓN CINEMATOGRÁFIC"/>
    <x v="17"/>
    <s v="001"/>
    <x v="40"/>
    <s v="SERVICIOS GENERALES"/>
    <n v="114000000"/>
    <n v="123000000"/>
    <n v="92500000"/>
    <n v="0"/>
    <n v="0"/>
    <n v="0"/>
    <n v="55608440.439999998"/>
    <n v="55608440.439999998"/>
    <n v="67391559.560000002"/>
    <n v="36891559.560000002"/>
    <n v="0.45210114178861788"/>
  </r>
  <r>
    <s v="21375805"/>
    <s v="CENTRO COSTAR. PRODUCCIÓN CINEMATOGRÁFIC"/>
    <x v="17"/>
    <s v="001"/>
    <x v="41"/>
    <s v="OTROS SERVICIOS DE GESTION Y APOYO"/>
    <n v="317935237"/>
    <n v="304239606"/>
    <n v="210109009.16999999"/>
    <n v="0"/>
    <n v="0"/>
    <n v="0"/>
    <n v="12421648.91"/>
    <n v="12421648.91"/>
    <n v="291817957.08999997"/>
    <n v="197687360.25999999"/>
    <n v="4.0828507087929899E-2"/>
  </r>
  <r>
    <s v="21375805"/>
    <s v="CENTRO COSTAR. PRODUCCIÓN CINEMATOGRÁFIC"/>
    <x v="17"/>
    <s v="001"/>
    <x v="42"/>
    <s v="GASTOS DE VIAJE Y DE TRANSPORTE"/>
    <n v="4350000"/>
    <n v="4350000"/>
    <n v="3262500"/>
    <n v="0"/>
    <n v="0"/>
    <n v="0"/>
    <n v="1192116.3899999999"/>
    <n v="1192116.3899999999"/>
    <n v="3157883.61"/>
    <n v="2070383.61"/>
    <n v="0.27404974482758621"/>
  </r>
  <r>
    <s v="21375805"/>
    <s v="CENTRO COSTAR. PRODUCCIÓN CINEMATOGRÁFIC"/>
    <x v="17"/>
    <s v="001"/>
    <x v="43"/>
    <s v="TRANSPORTE DENTRO DEL PAIS"/>
    <n v="100000"/>
    <n v="100000"/>
    <n v="75000"/>
    <n v="0"/>
    <n v="0"/>
    <n v="0"/>
    <n v="57715"/>
    <n v="57715"/>
    <n v="42285"/>
    <n v="17285"/>
    <n v="0.57715000000000005"/>
  </r>
  <r>
    <s v="21375805"/>
    <s v="CENTRO COSTAR. PRODUCCIÓN CINEMATOGRÁFIC"/>
    <x v="17"/>
    <s v="001"/>
    <x v="44"/>
    <s v="VIATICOS DENTRO DEL PAIS"/>
    <n v="1850000"/>
    <n v="1850000"/>
    <n v="1387500"/>
    <n v="0"/>
    <n v="0"/>
    <n v="0"/>
    <n v="483480"/>
    <n v="483480"/>
    <n v="1366520"/>
    <n v="904020"/>
    <n v="0.26134054054054057"/>
  </r>
  <r>
    <s v="21375805"/>
    <s v="CENTRO COSTAR. PRODUCCIÓN CINEMATOGRÁFIC"/>
    <x v="17"/>
    <s v="001"/>
    <x v="157"/>
    <s v="TRANSPORTE EN EL EXTERIOR"/>
    <n v="2000000"/>
    <n v="2000000"/>
    <n v="1500000"/>
    <n v="0"/>
    <n v="0"/>
    <n v="0"/>
    <n v="512377"/>
    <n v="512377"/>
    <n v="1487623"/>
    <n v="987623"/>
    <n v="0.25618849999999999"/>
  </r>
  <r>
    <s v="21375805"/>
    <s v="CENTRO COSTAR. PRODUCCIÓN CINEMATOGRÁFIC"/>
    <x v="17"/>
    <s v="001"/>
    <x v="158"/>
    <s v="VIATICOS EN EL EXTERIOR"/>
    <n v="400000"/>
    <n v="400000"/>
    <n v="300000"/>
    <n v="0"/>
    <n v="0"/>
    <n v="0"/>
    <n v="138544.39000000001"/>
    <n v="138544.39000000001"/>
    <n v="261455.61"/>
    <n v="161455.60999999999"/>
    <n v="0.34636097500000002"/>
  </r>
  <r>
    <s v="21375805"/>
    <s v="CENTRO COSTAR. PRODUCCIÓN CINEMATOGRÁFIC"/>
    <x v="17"/>
    <s v="001"/>
    <x v="45"/>
    <s v="SEGUROS, REASEGUROS Y OTRAS OBLIGACIONES"/>
    <n v="5100000"/>
    <n v="5100000"/>
    <n v="4025000"/>
    <n v="0"/>
    <n v="0"/>
    <n v="0"/>
    <n v="3238451.48"/>
    <n v="3238451.48"/>
    <n v="1861548.52"/>
    <n v="786548.52"/>
    <n v="0.63499048627450982"/>
  </r>
  <r>
    <s v="21375805"/>
    <s v="CENTRO COSTAR. PRODUCCIÓN CINEMATOGRÁFIC"/>
    <x v="17"/>
    <s v="001"/>
    <x v="46"/>
    <s v="SEGUROS"/>
    <n v="5100000"/>
    <n v="5100000"/>
    <n v="4025000"/>
    <n v="0"/>
    <n v="0"/>
    <n v="0"/>
    <n v="3238451.48"/>
    <n v="3238451.48"/>
    <n v="1861548.52"/>
    <n v="786548.52"/>
    <n v="0.63499048627450982"/>
  </r>
  <r>
    <s v="21375805"/>
    <s v="CENTRO COSTAR. PRODUCCIÓN CINEMATOGRÁFIC"/>
    <x v="17"/>
    <s v="001"/>
    <x v="47"/>
    <s v="CAPACITACION Y PROTOCOLO"/>
    <n v="100000"/>
    <n v="100000"/>
    <n v="85000"/>
    <n v="0"/>
    <n v="0"/>
    <n v="0"/>
    <n v="83674.850000000006"/>
    <n v="83674.850000000006"/>
    <n v="16325.15"/>
    <n v="1325.15"/>
    <n v="0.83674850000000001"/>
  </r>
  <r>
    <s v="21375805"/>
    <s v="CENTRO COSTAR. PRODUCCIÓN CINEMATOGRÁFIC"/>
    <x v="17"/>
    <s v="001"/>
    <x v="49"/>
    <s v="ACTIVIDADES PROTOCOLARIAS Y SOCIALES"/>
    <n v="100000"/>
    <n v="100000"/>
    <n v="85000"/>
    <n v="0"/>
    <n v="0"/>
    <n v="0"/>
    <n v="83674.850000000006"/>
    <n v="83674.850000000006"/>
    <n v="16325.15"/>
    <n v="1325.15"/>
    <n v="0.83674850000000001"/>
  </r>
  <r>
    <s v="21375805"/>
    <s v="CENTRO COSTAR. PRODUCCIÓN CINEMATOGRÁFIC"/>
    <x v="17"/>
    <s v="001"/>
    <x v="51"/>
    <s v="MANTENIMIENTO Y REPARACION"/>
    <n v="24600000"/>
    <n v="24495631"/>
    <n v="17022815.5"/>
    <n v="0"/>
    <n v="0"/>
    <n v="0"/>
    <n v="2409142.04"/>
    <n v="2409142.04"/>
    <n v="22086488.960000001"/>
    <n v="14613673.460000001"/>
    <n v="9.8349866553754009E-2"/>
  </r>
  <r>
    <s v="21375805"/>
    <s v="CENTRO COSTAR. PRODUCCIÓN CINEMATOGRÁFIC"/>
    <x v="17"/>
    <s v="001"/>
    <x v="52"/>
    <s v="MANTENIMIENTO DE EDIFICIOS, LOCALES Y TERRENOS"/>
    <n v="3000000"/>
    <n v="13895631"/>
    <n v="7697815.5"/>
    <n v="0"/>
    <n v="0"/>
    <n v="0"/>
    <n v="736833.57"/>
    <n v="736833.57"/>
    <n v="13158797.43"/>
    <n v="6960981.9299999997"/>
    <n v="5.3026276388600128E-2"/>
  </r>
  <r>
    <s v="21375805"/>
    <s v="CENTRO COSTAR. PRODUCCIÓN CINEMATOGRÁFIC"/>
    <x v="17"/>
    <s v="001"/>
    <x v="55"/>
    <s v="MANT. Y REPARACION DE EQUIPO DE TRANSPORTE"/>
    <n v="3000000"/>
    <n v="3000000"/>
    <n v="2250000"/>
    <n v="0"/>
    <n v="0"/>
    <n v="0"/>
    <n v="0"/>
    <n v="0"/>
    <n v="3000000"/>
    <n v="2250000"/>
    <n v="0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625000"/>
    <n v="0"/>
    <n v="0"/>
    <n v="0"/>
    <n v="67800"/>
    <n v="67800"/>
    <n v="932200"/>
    <n v="557200"/>
    <n v="6.7799999999999999E-2"/>
  </r>
  <r>
    <s v="21375805"/>
    <s v="CENTRO COSTAR. PRODUCCIÓN CINEMATOGRÁFIC"/>
    <x v="17"/>
    <s v="001"/>
    <x v="59"/>
    <s v="MANTENIMIENTO Y REPARACION DE OTROS EQUIPOS"/>
    <n v="600000"/>
    <n v="600000"/>
    <n v="450000"/>
    <n v="0"/>
    <n v="0"/>
    <n v="0"/>
    <n v="161590"/>
    <n v="161590"/>
    <n v="438410"/>
    <n v="288410"/>
    <n v="0.26931666666666665"/>
  </r>
  <r>
    <s v="21375805"/>
    <s v="CENTRO COSTAR. PRODUCCIÓN CINEMATOGRÁFIC"/>
    <x v="17"/>
    <s v="001"/>
    <x v="60"/>
    <s v="IMPUESTOS"/>
    <n v="100000"/>
    <n v="100000"/>
    <n v="75000"/>
    <n v="0"/>
    <n v="0"/>
    <n v="0"/>
    <n v="0"/>
    <n v="0"/>
    <n v="100000"/>
    <n v="75000"/>
    <n v="0"/>
  </r>
  <r>
    <s v="21375805"/>
    <s v="CENTRO COSTAR. PRODUCCIÓN CINEMATOGRÁFIC"/>
    <x v="17"/>
    <s v="001"/>
    <x v="62"/>
    <s v="OTROS IMPUESTOS"/>
    <n v="100000"/>
    <n v="100000"/>
    <n v="75000"/>
    <n v="0"/>
    <n v="0"/>
    <n v="0"/>
    <n v="0"/>
    <n v="0"/>
    <n v="100000"/>
    <n v="75000"/>
    <n v="0"/>
  </r>
  <r>
    <s v="21375805"/>
    <s v="CENTRO COSTAR. PRODUCCIÓN CINEMATOGRÁFIC"/>
    <x v="17"/>
    <s v="001"/>
    <x v="63"/>
    <s v="SERVICIOS DIVERSOS"/>
    <n v="35000000"/>
    <n v="35000000"/>
    <n v="26250000"/>
    <n v="0"/>
    <n v="0"/>
    <n v="0"/>
    <n v="17071958.309999999"/>
    <n v="17071958.309999999"/>
    <n v="17928041.690000001"/>
    <n v="9178041.6899999995"/>
    <n v="0.4877702374285714"/>
  </r>
  <r>
    <s v="21375805"/>
    <s v="CENTRO COSTAR. PRODUCCIÓN CINEMATOGRÁFIC"/>
    <x v="17"/>
    <s v="001"/>
    <x v="65"/>
    <s v="OTROS SERVICIOS NO ESPECIFICADOS"/>
    <n v="35000000"/>
    <n v="35000000"/>
    <n v="26250000"/>
    <n v="0"/>
    <n v="0"/>
    <n v="0"/>
    <n v="17071958.309999999"/>
    <n v="17071958.309999999"/>
    <n v="17928041.690000001"/>
    <n v="9178041.6899999995"/>
    <n v="0.4877702374285714"/>
  </r>
  <r>
    <s v="21375805"/>
    <s v="CENTRO COSTAR. PRODUCCIÓN CINEMATOGRÁFIC"/>
    <x v="17"/>
    <s v="001"/>
    <x v="66"/>
    <s v="MATERIALES Y SUMINISTROS"/>
    <n v="5200000"/>
    <n v="5200000"/>
    <n v="4000000"/>
    <n v="0"/>
    <n v="0"/>
    <n v="0"/>
    <n v="947384.5"/>
    <n v="927381.5"/>
    <n v="4252615.5"/>
    <n v="3052615.5"/>
    <n v="0.18218932692307693"/>
  </r>
  <r>
    <s v="21375805"/>
    <s v="CENTRO COSTAR. PRODUCCIÓN CINEMATOGRÁFIC"/>
    <x v="17"/>
    <s v="001"/>
    <x v="67"/>
    <s v="PRODUCTOS QUIMICOS Y CONEXOS"/>
    <n v="700000"/>
    <n v="700000"/>
    <n v="525000"/>
    <n v="0"/>
    <n v="0"/>
    <n v="0"/>
    <n v="91197"/>
    <n v="71194"/>
    <n v="608803"/>
    <n v="433803"/>
    <n v="0.13028142857142858"/>
  </r>
  <r>
    <s v="21375805"/>
    <s v="CENTRO COSTAR. PRODUCCIÓN CINEMATOGRÁFIC"/>
    <x v="17"/>
    <s v="001"/>
    <x v="68"/>
    <s v="COMBUSTIBLES Y LUBRICANTES"/>
    <n v="700000"/>
    <n v="700000"/>
    <n v="525000"/>
    <n v="0"/>
    <n v="0"/>
    <n v="0"/>
    <n v="91197"/>
    <n v="71194"/>
    <n v="608803"/>
    <n v="433803"/>
    <n v="0.13028142857142858"/>
  </r>
  <r>
    <s v="21375805"/>
    <s v="CENTRO COSTAR. PRODUCCIÓN CINEMATOGRÁFIC"/>
    <x v="17"/>
    <s v="001"/>
    <x v="75"/>
    <s v="MATERIALES Y PROD DE USO EN LA CONSTRUC Y MANT."/>
    <n v="700000"/>
    <n v="700000"/>
    <n v="525000"/>
    <n v="0"/>
    <n v="0"/>
    <n v="0"/>
    <n v="16950"/>
    <n v="16950"/>
    <n v="683050"/>
    <n v="508050"/>
    <n v="2.4214285714285716E-2"/>
  </r>
  <r>
    <s v="21375805"/>
    <s v="CENTRO COSTAR. PRODUCCIÓN CINEMATOGRÁFIC"/>
    <x v="17"/>
    <s v="001"/>
    <x v="76"/>
    <s v="MATERIALES Y PRODUCTOS METALICOS"/>
    <n v="200000"/>
    <n v="200000"/>
    <n v="150000"/>
    <n v="0"/>
    <n v="0"/>
    <n v="0"/>
    <n v="16950"/>
    <n v="16950"/>
    <n v="183050"/>
    <n v="13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375000"/>
    <n v="0"/>
    <n v="0"/>
    <n v="0"/>
    <n v="0"/>
    <n v="0"/>
    <n v="500000"/>
    <n v="375000"/>
    <n v="0"/>
  </r>
  <r>
    <s v="21375805"/>
    <s v="CENTRO COSTAR. PRODUCCIÓN CINEMATOGRÁFIC"/>
    <x v="17"/>
    <s v="001"/>
    <x v="82"/>
    <s v="HERRAMIENTAS, REPUESTOS Y ACCESORIOS"/>
    <n v="1000000"/>
    <n v="1000000"/>
    <n v="850000"/>
    <n v="0"/>
    <n v="0"/>
    <n v="0"/>
    <n v="752297.5"/>
    <n v="752297.5"/>
    <n v="247702.5"/>
    <n v="97702.5"/>
    <n v="0.75229749999999995"/>
  </r>
  <r>
    <s v="21375805"/>
    <s v="CENTRO COSTAR. PRODUCCIÓN CINEMATOGRÁFIC"/>
    <x v="17"/>
    <s v="001"/>
    <x v="84"/>
    <s v="REPUESTOS Y ACCESORIOS"/>
    <n v="1000000"/>
    <n v="1000000"/>
    <n v="850000"/>
    <n v="0"/>
    <n v="0"/>
    <n v="0"/>
    <n v="752297.5"/>
    <n v="752297.5"/>
    <n v="247702.5"/>
    <n v="97702.5"/>
    <n v="0.75229749999999995"/>
  </r>
  <r>
    <s v="21375805"/>
    <s v="CENTRO COSTAR. PRODUCCIÓN CINEMATOGRÁFIC"/>
    <x v="17"/>
    <s v="001"/>
    <x v="85"/>
    <s v="UTILES, MATERIALES Y SUMINISTROS DIVERSOS"/>
    <n v="2800000"/>
    <n v="2800000"/>
    <n v="2100000"/>
    <n v="0"/>
    <n v="0"/>
    <n v="0"/>
    <n v="86940"/>
    <n v="86940"/>
    <n v="2713060"/>
    <n v="2013060"/>
    <n v="3.1050000000000001E-2"/>
  </r>
  <r>
    <s v="21375805"/>
    <s v="CENTRO COSTAR. PRODUCCIÓN CINEMATOGRÁFIC"/>
    <x v="17"/>
    <s v="001"/>
    <x v="86"/>
    <s v="UTILES Y MATERIALES DE OFICINA Y COMPUTO"/>
    <n v="700000"/>
    <n v="700000"/>
    <n v="525000"/>
    <n v="0"/>
    <n v="0"/>
    <n v="0"/>
    <n v="86940"/>
    <n v="86940"/>
    <n v="613060"/>
    <n v="438060"/>
    <n v="0.1242"/>
  </r>
  <r>
    <s v="21375805"/>
    <s v="CENTRO COSTAR. PRODUCCIÓN CINEMATOGRÁFIC"/>
    <x v="17"/>
    <s v="001"/>
    <x v="88"/>
    <s v="PRODUCTOS DE PAPEL, CARTON E IMPRESOS"/>
    <n v="600000"/>
    <n v="600000"/>
    <n v="450000"/>
    <n v="0"/>
    <n v="0"/>
    <n v="0"/>
    <n v="0"/>
    <n v="0"/>
    <n v="600000"/>
    <n v="450000"/>
    <n v="0"/>
  </r>
  <r>
    <s v="21375805"/>
    <s v="CENTRO COSTAR. PRODUCCIÓN CINEMATOGRÁFIC"/>
    <x v="17"/>
    <s v="001"/>
    <x v="90"/>
    <s v="UTILES Y MATERIALES DE LIMPIEZA"/>
    <n v="1500000"/>
    <n v="1500000"/>
    <n v="1125000"/>
    <n v="0"/>
    <n v="0"/>
    <n v="0"/>
    <n v="0"/>
    <n v="0"/>
    <n v="1500000"/>
    <n v="1125000"/>
    <n v="0"/>
  </r>
  <r>
    <s v="21375805"/>
    <s v="CENTRO COSTAR. PRODUCCIÓN CINEMATOGRÁFIC"/>
    <x v="17"/>
    <s v="001"/>
    <x v="94"/>
    <s v="TRANSFERENCIAS CORRIENTES"/>
    <n v="417191252"/>
    <n v="411176252"/>
    <n v="322774692.00999999"/>
    <n v="0"/>
    <n v="0"/>
    <n v="0"/>
    <n v="134817216.63999999"/>
    <n v="134722107.63999999"/>
    <n v="276359035.36000001"/>
    <n v="187957475.37"/>
    <n v="0.32788181706564118"/>
  </r>
  <r>
    <s v="21375805"/>
    <s v="CENTRO COSTAR. PRODUCCIÓN CINEMATOGRÁFIC"/>
    <x v="17"/>
    <s v="001"/>
    <x v="95"/>
    <s v="TRANSFERENCIAS CORRIENTES AL SECTOR PUBLICO"/>
    <n v="3023336"/>
    <n v="3023336"/>
    <n v="2991255"/>
    <n v="0"/>
    <n v="0"/>
    <n v="0"/>
    <n v="1347625.98"/>
    <n v="1347625.98"/>
    <n v="1675710.02"/>
    <n v="1643629.02"/>
    <n v="0.44574138633615318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608042"/>
    <n v="2608042"/>
    <n v="2580368"/>
    <n v="0"/>
    <n v="0"/>
    <n v="0"/>
    <n v="1147371.82"/>
    <n v="1147371.82"/>
    <n v="1460670.18"/>
    <n v="1432996.18"/>
    <n v="0.43993609765486907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15294"/>
    <n v="415294"/>
    <n v="410887"/>
    <n v="0"/>
    <n v="0"/>
    <n v="0"/>
    <n v="200254.16"/>
    <n v="200254.16"/>
    <n v="215039.84"/>
    <n v="210632.84"/>
    <n v="0.4821985388664416"/>
  </r>
  <r>
    <s v="21375805"/>
    <s v="CENTRO COSTAR. PRODUCCIÓN CINEMATOGRÁFIC"/>
    <x v="17"/>
    <s v="001"/>
    <x v="99"/>
    <s v="TRANSFERENCIAS CORRIENTES A PERSONAS"/>
    <n v="299617200"/>
    <n v="299617200"/>
    <n v="212035772.34"/>
    <n v="0"/>
    <n v="0"/>
    <n v="0"/>
    <n v="26967200"/>
    <n v="26967200"/>
    <n v="272650000"/>
    <n v="185068572.34"/>
    <n v="9.0005513702150611E-2"/>
  </r>
  <r>
    <s v="21375805"/>
    <s v="CENTRO COSTAR. PRODUCCIÓN CINEMATOGRÁFIC"/>
    <x v="17"/>
    <s v="001"/>
    <x v="101"/>
    <s v="OTRAS TRANSFERENCIAS A PERSONAS"/>
    <n v="299617200"/>
    <n v="299617200"/>
    <n v="212035772.34"/>
    <n v="0"/>
    <n v="0"/>
    <n v="0"/>
    <n v="26967200"/>
    <n v="26967200"/>
    <n v="272650000"/>
    <n v="185068572.34"/>
    <n v="9.0005513702150611E-2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294253.02"/>
    <n v="199144.02"/>
    <n v="1205746.98"/>
    <n v="1205746.98"/>
    <n v="0.19616868000000001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294253.02"/>
    <n v="199144.02"/>
    <n v="1205746.98"/>
    <n v="1205746.98"/>
    <n v="0.19616868000000001"/>
  </r>
  <r>
    <s v="21375805"/>
    <s v="CENTRO COSTAR. PRODUCCIÓN CINEMATOGRÁFIC"/>
    <x v="17"/>
    <s v="001"/>
    <x v="111"/>
    <s v="TRANSFERENCIAS CORRIENTES AL SECTOR EXTERNO"/>
    <n v="113050716"/>
    <n v="107035716"/>
    <n v="106247664.67"/>
    <n v="0"/>
    <n v="0"/>
    <n v="0"/>
    <n v="106208137.64"/>
    <n v="106208137.64"/>
    <n v="827578.36"/>
    <n v="39527.03"/>
    <n v="0.99226820363400947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106500000"/>
    <n v="94985000"/>
    <n v="94985000"/>
    <n v="0"/>
    <n v="0"/>
    <n v="0"/>
    <n v="94984979.459999993"/>
    <n v="94984979.459999993"/>
    <n v="20.54"/>
    <n v="20.54"/>
    <n v="0.99999978375532972"/>
  </r>
  <r>
    <s v="21375805"/>
    <s v="CENTRO COSTAR. PRODUCCIÓN CINEMATOGRÁFIC"/>
    <x v="17"/>
    <s v="001"/>
    <x v="294"/>
    <s v="SECRETARIA EJECUTIVA DE LA CINEMATOGRAFIA IBEROAMERICANA-SECI, ORGANO TECNICO DE LA CONFERENCIA DE AUTORIDADES CINEMATOGRAFICAS DE"/>
    <n v="6550716"/>
    <n v="12050716"/>
    <n v="11262664.67"/>
    <n v="0"/>
    <n v="0"/>
    <n v="0"/>
    <n v="11223158.18"/>
    <n v="11223158.18"/>
    <n v="827557.82"/>
    <n v="39506.49"/>
    <n v="0.93132708297166733"/>
  </r>
  <r>
    <s v="21375805"/>
    <s v="CENTRO COSTAR. PRODUCCIÓN CINEMATOGRÁFIC"/>
    <x v="17"/>
    <s v="280"/>
    <x v="116"/>
    <s v="BIENES DURADEROS"/>
    <n v="12050000"/>
    <n v="12050000"/>
    <n v="9037500"/>
    <n v="0"/>
    <n v="0"/>
    <n v="0"/>
    <n v="0"/>
    <n v="0"/>
    <n v="12050000"/>
    <n v="9037500"/>
    <n v="0"/>
  </r>
  <r>
    <s v="21375805"/>
    <s v="CENTRO COSTAR. PRODUCCIÓN CINEMATOGRÁFIC"/>
    <x v="17"/>
    <s v="280"/>
    <x v="117"/>
    <s v="MAQUINARIA, EQUIPO Y MOBILIARIO"/>
    <n v="8050000"/>
    <n v="8050000"/>
    <n v="6037500"/>
    <n v="0"/>
    <n v="0"/>
    <n v="0"/>
    <n v="0"/>
    <n v="0"/>
    <n v="8050000"/>
    <n v="6037500"/>
    <n v="0"/>
  </r>
  <r>
    <s v="21375805"/>
    <s v="CENTRO COSTAR. PRODUCCIÓN CINEMATOGRÁFIC"/>
    <x v="17"/>
    <s v="280"/>
    <x v="121"/>
    <s v="EQUIPO Y PROGRAMAS DE COMPUTO"/>
    <n v="5150000"/>
    <n v="5150000"/>
    <n v="3862500"/>
    <n v="0"/>
    <n v="0"/>
    <n v="0"/>
    <n v="0"/>
    <n v="0"/>
    <n v="5150000"/>
    <n v="3862500"/>
    <n v="0"/>
  </r>
  <r>
    <s v="21375805"/>
    <s v="CENTRO COSTAR. PRODUCCIÓN CINEMATOGRÁFIC"/>
    <x v="17"/>
    <s v="280"/>
    <x v="122"/>
    <s v="EQUIPO SANITARIO, DE LABORATORIO E INVESTIGACION"/>
    <n v="400000"/>
    <n v="400000"/>
    <n v="300000"/>
    <n v="0"/>
    <n v="0"/>
    <n v="0"/>
    <n v="0"/>
    <n v="0"/>
    <n v="400000"/>
    <n v="300000"/>
    <n v="0"/>
  </r>
  <r>
    <s v="21375805"/>
    <s v="CENTRO COSTAR. PRODUCCIÓN CINEMATOGRÁFIC"/>
    <x v="17"/>
    <s v="280"/>
    <x v="123"/>
    <s v="MAQUINARIA, EQUIPO Y MOBILIARIO DIVERSO"/>
    <n v="2500000"/>
    <n v="2500000"/>
    <n v="1875000"/>
    <n v="0"/>
    <n v="0"/>
    <n v="0"/>
    <n v="0"/>
    <n v="0"/>
    <n v="2500000"/>
    <n v="1875000"/>
    <n v="0"/>
  </r>
  <r>
    <s v="21375805"/>
    <s v="CENTRO COSTAR. PRODUCCIÓN CINEMATOGRÁFIC"/>
    <x v="17"/>
    <s v="280"/>
    <x v="127"/>
    <s v="BIENES DURADEROS DIVERSOS"/>
    <n v="4000000"/>
    <n v="4000000"/>
    <n v="3000000"/>
    <n v="0"/>
    <n v="0"/>
    <n v="0"/>
    <n v="0"/>
    <n v="0"/>
    <n v="4000000"/>
    <n v="3000000"/>
    <n v="0"/>
  </r>
  <r>
    <s v="21375805"/>
    <s v="CENTRO COSTAR. PRODUCCIÓN CINEMATOGRÁFIC"/>
    <x v="17"/>
    <s v="280"/>
    <x v="128"/>
    <s v="BIENES INTANGIBLES"/>
    <n v="4000000"/>
    <n v="4000000"/>
    <n v="3000000"/>
    <n v="0"/>
    <n v="0"/>
    <n v="0"/>
    <n v="0"/>
    <n v="0"/>
    <n v="4000000"/>
    <n v="3000000"/>
    <n v="0"/>
  </r>
  <r>
    <s v="21375806"/>
    <s v="CENTRO DE PRODUCCÓN ARTÍSTICA Y CULTURAL"/>
    <x v="18"/>
    <s v="001"/>
    <x v="0"/>
    <s v=""/>
    <n v="1561325463"/>
    <n v="1561325463"/>
    <n v="1116645747.99"/>
    <n v="159676492.96000001"/>
    <n v="320213989.57999998"/>
    <n v="0"/>
    <n v="276211617.69"/>
    <n v="271492119.33999997"/>
    <n v="805223362.76999998"/>
    <n v="360543647.75999999"/>
    <n v="0.17690841803045648"/>
  </r>
  <r>
    <s v="21375806"/>
    <s v="CENTRO DE PRODUCCÓN ARTÍSTICA Y CULTURAL"/>
    <x v="18"/>
    <s v="001"/>
    <x v="1"/>
    <s v="REMUNERACIONES"/>
    <n v="267761290"/>
    <n v="267761290"/>
    <n v="261083461"/>
    <n v="0"/>
    <n v="21888107"/>
    <n v="0"/>
    <n v="121532118.03"/>
    <n v="121532118.03"/>
    <n v="124341064.97"/>
    <n v="117663235.97"/>
    <n v="0.45388232940616624"/>
  </r>
  <r>
    <s v="21375806"/>
    <s v="CENTRO DE PRODUCCÓN ARTÍSTICA Y CULTURAL"/>
    <x v="18"/>
    <s v="001"/>
    <x v="2"/>
    <s v="REMUNERACIONES BASICAS"/>
    <n v="120820400"/>
    <n v="118366400"/>
    <n v="113960250"/>
    <n v="0"/>
    <n v="0"/>
    <n v="0"/>
    <n v="58508602.420000002"/>
    <n v="58508602.420000002"/>
    <n v="59857797.579999998"/>
    <n v="55451647.579999998"/>
    <n v="0.49430076795441952"/>
  </r>
  <r>
    <s v="21375806"/>
    <s v="CENTRO DE PRODUCCÓN ARTÍSTICA Y CULTURAL"/>
    <x v="18"/>
    <s v="001"/>
    <x v="3"/>
    <s v="SUELDOS PARA CARGOS FIJOS"/>
    <n v="117820400"/>
    <n v="115366400"/>
    <n v="110960250"/>
    <n v="0"/>
    <n v="0"/>
    <n v="0"/>
    <n v="58508602.420000002"/>
    <n v="58508602.420000002"/>
    <n v="56857797.579999998"/>
    <n v="52451647.579999998"/>
    <n v="0.50715461711555532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1627000"/>
    <n v="0"/>
    <n v="0"/>
    <n v="0"/>
    <n v="2986835"/>
    <n v="2986835"/>
    <n v="9367165"/>
    <n v="8640165"/>
    <n v="0.24177068156062814"/>
  </r>
  <r>
    <s v="21375806"/>
    <s v="CENTRO DE PRODUCCÓN ARTÍSTICA Y CULTURAL"/>
    <x v="18"/>
    <s v="001"/>
    <x v="6"/>
    <s v="TIEMPO EXTRAORDINARIO"/>
    <n v="10900000"/>
    <n v="12354000"/>
    <n v="11627000"/>
    <n v="0"/>
    <n v="0"/>
    <n v="0"/>
    <n v="2986835"/>
    <n v="2986835"/>
    <n v="9367165"/>
    <n v="8640165"/>
    <n v="0.24177068156062814"/>
  </r>
  <r>
    <s v="21375806"/>
    <s v="CENTRO DE PRODUCCÓN ARTÍSTICA Y CULTURAL"/>
    <x v="18"/>
    <s v="001"/>
    <x v="7"/>
    <s v="INCENTIVOS SALARIALES"/>
    <n v="93640457"/>
    <n v="94640457"/>
    <n v="93630352"/>
    <n v="0"/>
    <n v="0"/>
    <n v="0"/>
    <n v="40058928.609999999"/>
    <n v="40058928.609999999"/>
    <n v="54581528.390000001"/>
    <n v="53571423.390000001"/>
    <n v="0.42327488560204224"/>
  </r>
  <r>
    <s v="21375806"/>
    <s v="CENTRO DE PRODUCCÓN ARTÍSTICA Y CULTURAL"/>
    <x v="18"/>
    <s v="001"/>
    <x v="8"/>
    <s v="RETRIBUCION POR AÑOS SERVIDOS"/>
    <n v="26100000"/>
    <n v="26100000"/>
    <n v="25816280"/>
    <n v="0"/>
    <n v="0"/>
    <n v="0"/>
    <n v="10442132.42"/>
    <n v="10442132.42"/>
    <n v="15657867.58"/>
    <n v="15374147.58"/>
    <n v="0.4000817019157088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14157272.25"/>
    <n v="14157272.25"/>
    <n v="17837497.75"/>
    <n v="17837497.75"/>
    <n v="0.44248707679411353"/>
  </r>
  <r>
    <s v="21375806"/>
    <s v="CENTRO DE PRODUCCÓN ARTÍSTICA Y CULTURAL"/>
    <x v="18"/>
    <s v="001"/>
    <x v="10"/>
    <s v="DECIMOTERCER MES"/>
    <n v="17401985"/>
    <n v="17401985"/>
    <n v="17175600"/>
    <n v="0"/>
    <n v="0"/>
    <n v="0"/>
    <n v="0"/>
    <n v="0"/>
    <n v="17401985"/>
    <n v="17175600"/>
    <n v="0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5700000"/>
    <n v="0"/>
    <n v="0"/>
    <n v="0"/>
    <n v="3001950.6"/>
    <n v="3001950.6"/>
    <n v="3198049.4"/>
    <n v="2698049.4"/>
    <n v="0.48418558064516132"/>
  </r>
  <r>
    <s v="21375806"/>
    <s v="CENTRO DE PRODUCCÓN ARTÍSTICA Y CULTURAL"/>
    <x v="18"/>
    <s v="001"/>
    <x v="13"/>
    <s v="CONTRIB. PATRONALES AL DES. Y LA SEGURIDAD SOCIAL"/>
    <n v="21016991"/>
    <n v="21016991"/>
    <n v="20752014"/>
    <n v="0"/>
    <n v="10827375"/>
    <n v="0"/>
    <n v="9924639"/>
    <n v="9924639"/>
    <n v="264977"/>
    <n v="0"/>
    <n v="0.47221978636237699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9939196"/>
    <n v="19939196"/>
    <n v="19687808"/>
    <n v="0"/>
    <n v="10272035"/>
    <n v="0"/>
    <n v="9415773"/>
    <n v="9415773"/>
    <n v="251388"/>
    <n v="0"/>
    <n v="0.47222430633612306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1077795"/>
    <n v="1077795"/>
    <n v="1064206"/>
    <n v="0"/>
    <n v="555340"/>
    <n v="0"/>
    <n v="508866"/>
    <n v="508866"/>
    <n v="13589"/>
    <n v="0"/>
    <n v="0.47213616689630217"/>
  </r>
  <r>
    <s v="21375806"/>
    <s v="CENTRO DE PRODUCCÓN ARTÍSTICA Y CULTURAL"/>
    <x v="18"/>
    <s v="001"/>
    <x v="16"/>
    <s v="CONTRIB PATRONALES A FOND PENS Y OTROS FOND CAPIT."/>
    <n v="21383442"/>
    <n v="21383442"/>
    <n v="21113845"/>
    <n v="0"/>
    <n v="11060732"/>
    <n v="0"/>
    <n v="10053113"/>
    <n v="10053113"/>
    <n v="269597"/>
    <n v="0"/>
    <n v="0.47013539728543235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1683291"/>
    <n v="11683291"/>
    <n v="11535991"/>
    <n v="0"/>
    <n v="6062678"/>
    <n v="0"/>
    <n v="5473313"/>
    <n v="5473313"/>
    <n v="147300"/>
    <n v="0"/>
    <n v="0.46847356622376352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6466767"/>
    <n v="6466767"/>
    <n v="6385236"/>
    <n v="0"/>
    <n v="3332035"/>
    <n v="0"/>
    <n v="3053201"/>
    <n v="3053201"/>
    <n v="81531"/>
    <n v="0"/>
    <n v="0.47213715910902621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3233384"/>
    <n v="3233384"/>
    <n v="3192618"/>
    <n v="0"/>
    <n v="1666019"/>
    <n v="0"/>
    <n v="1526599"/>
    <n v="1526599"/>
    <n v="40766"/>
    <n v="0"/>
    <n v="0.47213662218901314"/>
  </r>
  <r>
    <s v="21375806"/>
    <s v="CENTRO DE PRODUCCÓN ARTÍSTICA Y CULTURAL"/>
    <x v="18"/>
    <s v="001"/>
    <x v="21"/>
    <s v="SERVICIOS"/>
    <n v="1200240000"/>
    <n v="1193140000"/>
    <n v="779610819.64999998"/>
    <n v="158361923.96000001"/>
    <n v="283036935.47000003"/>
    <n v="0"/>
    <n v="120248501.16"/>
    <n v="115574289.27"/>
    <n v="631492639.40999997"/>
    <n v="217963459.06"/>
    <n v="0.10078322842248186"/>
  </r>
  <r>
    <s v="21375806"/>
    <s v="CENTRO DE PRODUCCÓN ARTÍSTICA Y CULTURAL"/>
    <x v="18"/>
    <s v="001"/>
    <x v="22"/>
    <s v="ALQUILERES"/>
    <n v="186900000"/>
    <n v="201500000"/>
    <n v="183373751.34"/>
    <n v="7886270"/>
    <n v="168823724.5"/>
    <n v="0"/>
    <n v="0"/>
    <n v="0"/>
    <n v="24790005.5"/>
    <n v="6663756.8399999999"/>
    <n v="0"/>
  </r>
  <r>
    <s v="21375806"/>
    <s v="CENTRO DE PRODUCCÓN ARTÍSTICA Y CULTURAL"/>
    <x v="18"/>
    <s v="001"/>
    <x v="152"/>
    <s v="ALQUILER DE MAQUINARIA, EQUIPO Y MOBILIARIO"/>
    <n v="104200000"/>
    <n v="109500000"/>
    <n v="100373751.34"/>
    <n v="7886270"/>
    <n v="91247500"/>
    <n v="0"/>
    <n v="0"/>
    <n v="0"/>
    <n v="10366230"/>
    <n v="1239981.3400000001"/>
    <n v="0"/>
  </r>
  <r>
    <s v="21375806"/>
    <s v="CENTRO DE PRODUCCÓN ARTÍSTICA Y CULTURAL"/>
    <x v="18"/>
    <s v="001"/>
    <x v="25"/>
    <s v="OTROS ALQUILERES"/>
    <n v="82700000"/>
    <n v="92000000"/>
    <n v="83000000"/>
    <n v="0"/>
    <n v="77576224.5"/>
    <n v="0"/>
    <n v="0"/>
    <n v="0"/>
    <n v="14423775.5"/>
    <n v="5423775.5"/>
    <n v="0"/>
  </r>
  <r>
    <s v="21375806"/>
    <s v="CENTRO DE PRODUCCÓN ARTÍSTICA Y CULTURAL"/>
    <x v="18"/>
    <s v="001"/>
    <x v="26"/>
    <s v="SERVICIOS BASICOS"/>
    <n v="31300000"/>
    <n v="31300000"/>
    <n v="24475000"/>
    <n v="0"/>
    <n v="808070.74"/>
    <n v="0"/>
    <n v="12961674.01"/>
    <n v="11495539.800000001"/>
    <n v="17530255.25"/>
    <n v="10705255.25"/>
    <n v="0.41411099073482427"/>
  </r>
  <r>
    <s v="21375806"/>
    <s v="CENTRO DE PRODUCCÓN ARTÍSTICA Y CULTURAL"/>
    <x v="18"/>
    <s v="001"/>
    <x v="28"/>
    <s v="SERVICIO DE ENERGIA ELECTRICA"/>
    <n v="1300000"/>
    <n v="1300000"/>
    <n v="975000"/>
    <n v="0"/>
    <n v="242350"/>
    <n v="0"/>
    <n v="407650"/>
    <n v="407650"/>
    <n v="650000"/>
    <n v="325000"/>
    <n v="0.31357692307692309"/>
  </r>
  <r>
    <s v="21375806"/>
    <s v="CENTRO DE PRODUCCÓN ARTÍSTICA Y CULTURAL"/>
    <x v="18"/>
    <s v="001"/>
    <x v="30"/>
    <s v="SERVICIO DE TELECOMUNICACIONES"/>
    <n v="30000000"/>
    <n v="30000000"/>
    <n v="23500000"/>
    <n v="0"/>
    <n v="565720.74"/>
    <n v="0"/>
    <n v="12554024.01"/>
    <n v="11087889.800000001"/>
    <n v="16880255.25"/>
    <n v="10380255.25"/>
    <n v="0.41846746699999998"/>
  </r>
  <r>
    <s v="21375806"/>
    <s v="CENTRO DE PRODUCCÓN ARTÍSTICA Y CULTURAL"/>
    <x v="18"/>
    <s v="001"/>
    <x v="32"/>
    <s v="SERVICIOS COMERCIALES Y FINANCIEROS"/>
    <n v="29495000"/>
    <n v="33895000"/>
    <n v="22484774"/>
    <n v="0"/>
    <n v="9118046.5899999999"/>
    <n v="0"/>
    <n v="1088190"/>
    <n v="0"/>
    <n v="23688763.41"/>
    <n v="12278537.41"/>
    <n v="3.2104735211683139E-2"/>
  </r>
  <r>
    <s v="21375806"/>
    <s v="CENTRO DE PRODUCCÓN ARTÍSTICA Y CULTURAL"/>
    <x v="18"/>
    <s v="001"/>
    <x v="33"/>
    <s v="INFORMACION"/>
    <n v="9400000"/>
    <n v="14400000"/>
    <n v="11363524"/>
    <n v="0"/>
    <n v="8327046.5899999999"/>
    <n v="0"/>
    <n v="0"/>
    <n v="0"/>
    <n v="6072953.4100000001"/>
    <n v="3036477.41"/>
    <n v="0"/>
  </r>
  <r>
    <s v="21375806"/>
    <s v="CENTRO DE PRODUCCÓN ARTÍSTICA Y CULTURAL"/>
    <x v="18"/>
    <s v="001"/>
    <x v="34"/>
    <s v="IMPRESION, ENCUADERNACION Y OTROS"/>
    <n v="5245000"/>
    <n v="19245000"/>
    <n v="10933750"/>
    <n v="0"/>
    <n v="791000"/>
    <n v="0"/>
    <n v="1088190"/>
    <n v="0"/>
    <n v="17365810"/>
    <n v="9054560"/>
    <n v="5.6544037412314889E-2"/>
  </r>
  <r>
    <s v="21375806"/>
    <s v="CENTRO DE PRODUCCÓN ARTÍSTICA Y CULTURAL"/>
    <x v="18"/>
    <s v="001"/>
    <x v="155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187500"/>
    <n v="0"/>
    <n v="0"/>
    <n v="0"/>
    <n v="0"/>
    <n v="0"/>
    <n v="250000"/>
    <n v="187500"/>
    <n v="0"/>
  </r>
  <r>
    <s v="21375806"/>
    <s v="CENTRO DE PRODUCCÓN ARTÍSTICA Y CULTURAL"/>
    <x v="18"/>
    <s v="001"/>
    <x v="37"/>
    <s v="SERVICIOS DE GESTION Y APOYO"/>
    <n v="862710000"/>
    <n v="841610000"/>
    <n v="483288501.33999997"/>
    <n v="144550110"/>
    <n v="64682779.960000001"/>
    <n v="0"/>
    <n v="97108383.560000002"/>
    <n v="94988495.879999995"/>
    <n v="535268726.48000002"/>
    <n v="176947227.81999999"/>
    <n v="0.11538406573115814"/>
  </r>
  <r>
    <s v="21375806"/>
    <s v="CENTRO DE PRODUCCÓN ARTÍSTICA Y CULTURAL"/>
    <x v="18"/>
    <s v="001"/>
    <x v="38"/>
    <s v="SERVICIOS EN CIENCIAS ECONOMICAS Y SOCIALES"/>
    <n v="39500000"/>
    <n v="20500000"/>
    <n v="15703750"/>
    <n v="0"/>
    <n v="11743948.52"/>
    <n v="0"/>
    <n v="0"/>
    <n v="0"/>
    <n v="8756051.4800000004"/>
    <n v="3959801.48"/>
    <n v="0"/>
  </r>
  <r>
    <s v="21375806"/>
    <s v="CENTRO DE PRODUCCÓN ARTÍSTICA Y CULTURAL"/>
    <x v="18"/>
    <s v="001"/>
    <x v="39"/>
    <s v="SERVICIOS INFORMATICOS"/>
    <n v="44000000"/>
    <n v="44000000"/>
    <n v="31333333.34"/>
    <n v="0"/>
    <n v="0"/>
    <n v="0"/>
    <n v="12848990.220000001"/>
    <n v="10729102.539999999"/>
    <n v="31151009.780000001"/>
    <n v="18484343.120000001"/>
    <n v="0.29202250499999999"/>
  </r>
  <r>
    <s v="21375806"/>
    <s v="CENTRO DE PRODUCCÓN ARTÍSTICA Y CULTURAL"/>
    <x v="18"/>
    <s v="001"/>
    <x v="40"/>
    <s v="SERVICIOS GENERALES"/>
    <n v="44000000"/>
    <n v="44000000"/>
    <n v="42141418"/>
    <n v="0"/>
    <n v="40282831.439999998"/>
    <n v="0"/>
    <n v="0"/>
    <n v="0"/>
    <n v="3717168.56"/>
    <n v="1858586.56"/>
    <n v="0"/>
  </r>
  <r>
    <s v="21375806"/>
    <s v="CENTRO DE PRODUCCÓN ARTÍSTICA Y CULTURAL"/>
    <x v="18"/>
    <s v="001"/>
    <x v="41"/>
    <s v="OTROS SERVICIOS DE GESTION Y APOYO"/>
    <n v="735210000"/>
    <n v="733110000"/>
    <n v="394110000"/>
    <n v="144550110"/>
    <n v="12656000"/>
    <n v="0"/>
    <n v="84259393.340000004"/>
    <n v="84259393.340000004"/>
    <n v="491644496.66000003"/>
    <n v="152644496.66"/>
    <n v="0.11493417541705883"/>
  </r>
  <r>
    <s v="21375806"/>
    <s v="CENTRO DE PRODUCCÓN ARTÍSTICA Y CULTURAL"/>
    <x v="18"/>
    <s v="001"/>
    <x v="42"/>
    <s v="GASTOS DE VIAJE Y DE TRANSPORTE"/>
    <n v="71550000"/>
    <n v="71550000"/>
    <n v="55801911.18"/>
    <n v="5925543.96"/>
    <n v="34713339.390000001"/>
    <n v="0"/>
    <n v="6222303.6699999999"/>
    <n v="6222303.6699999999"/>
    <n v="24688812.98"/>
    <n v="8940724.1600000001"/>
    <n v="8.6964411879804332E-2"/>
  </r>
  <r>
    <s v="21375806"/>
    <s v="CENTRO DE PRODUCCÓN ARTÍSTICA Y CULTURAL"/>
    <x v="18"/>
    <s v="001"/>
    <x v="43"/>
    <s v="TRANSPORTE DENTRO DEL PAIS"/>
    <n v="25000000"/>
    <n v="25000000"/>
    <n v="24236533.670000002"/>
    <n v="0"/>
    <n v="22668934.27"/>
    <n v="0"/>
    <n v="35665.730000000003"/>
    <n v="35665.730000000003"/>
    <n v="2295400"/>
    <n v="1531933.67"/>
    <n v="1.4266292000000001E-3"/>
  </r>
  <r>
    <s v="21375806"/>
    <s v="CENTRO DE PRODUCCÓN ARTÍSTICA Y CULTURAL"/>
    <x v="18"/>
    <s v="001"/>
    <x v="44"/>
    <s v="VIATICOS DENTRO DEL PAIS"/>
    <n v="36550000"/>
    <n v="36550000"/>
    <n v="25252364.34"/>
    <n v="5925543.96"/>
    <n v="10985225"/>
    <n v="0"/>
    <n v="4210275"/>
    <n v="4210275"/>
    <n v="15428956.039999999"/>
    <n v="4131320.38"/>
    <n v="0.11519220246238029"/>
  </r>
  <r>
    <s v="21375806"/>
    <s v="CENTRO DE PRODUCCÓN ARTÍSTICA Y CULTURAL"/>
    <x v="18"/>
    <s v="001"/>
    <x v="157"/>
    <s v="TRANSPORTE EN EL EXTERIOR"/>
    <n v="5000000"/>
    <n v="5000000"/>
    <n v="2220546.5"/>
    <n v="0"/>
    <n v="0"/>
    <n v="0"/>
    <n v="0"/>
    <n v="0"/>
    <n v="5000000"/>
    <n v="2220546.5"/>
    <n v="0"/>
  </r>
  <r>
    <s v="21375806"/>
    <s v="CENTRO DE PRODUCCÓN ARTÍSTICA Y CULTURAL"/>
    <x v="18"/>
    <s v="001"/>
    <x v="158"/>
    <s v="VIATICOS EN EL EXTERIOR"/>
    <n v="5000000"/>
    <n v="5000000"/>
    <n v="4092466.67"/>
    <n v="0"/>
    <n v="1059180.1200000001"/>
    <n v="0"/>
    <n v="1976362.94"/>
    <n v="1976362.94"/>
    <n v="1964456.94"/>
    <n v="1056923.6100000001"/>
    <n v="0.39527258799999998"/>
  </r>
  <r>
    <s v="21375806"/>
    <s v="CENTRO DE PRODUCCÓN ARTÍSTICA Y CULTURAL"/>
    <x v="18"/>
    <s v="001"/>
    <x v="45"/>
    <s v="SEGUROS, REASEGUROS Y OTRAS OBLIGACIONES"/>
    <n v="4040000"/>
    <n v="4040000"/>
    <n v="3040881.79"/>
    <n v="0"/>
    <n v="1.35"/>
    <n v="0"/>
    <n v="1371557"/>
    <n v="1371557"/>
    <n v="2668441.65"/>
    <n v="1669323.44"/>
    <n v="0.33949430693069305"/>
  </r>
  <r>
    <s v="21375806"/>
    <s v="CENTRO DE PRODUCCÓN ARTÍSTICA Y CULTURAL"/>
    <x v="18"/>
    <s v="001"/>
    <x v="46"/>
    <s v="SEGUROS"/>
    <n v="4040000"/>
    <n v="4040000"/>
    <n v="3040881.79"/>
    <n v="0"/>
    <n v="1.35"/>
    <n v="0"/>
    <n v="1371557"/>
    <n v="1371557"/>
    <n v="2668441.65"/>
    <n v="1669323.44"/>
    <n v="0.33949430693069305"/>
  </r>
  <r>
    <s v="21375806"/>
    <s v="CENTRO DE PRODUCCÓN ARTÍSTICA Y CULTURAL"/>
    <x v="18"/>
    <s v="001"/>
    <x v="47"/>
    <s v="CAPACITACION Y PROTOCOLO"/>
    <n v="6045000"/>
    <n v="6045000"/>
    <n v="5426000"/>
    <n v="0"/>
    <n v="4840242"/>
    <n v="0"/>
    <n v="0"/>
    <n v="0"/>
    <n v="1204758"/>
    <n v="585758"/>
    <n v="0"/>
  </r>
  <r>
    <s v="21375806"/>
    <s v="CENTRO DE PRODUCCÓN ARTÍSTICA Y CULTURAL"/>
    <x v="18"/>
    <s v="001"/>
    <x v="48"/>
    <s v="ACTIVIDADES DE CAPACITACION"/>
    <n v="800000"/>
    <n v="800000"/>
    <n v="581000"/>
    <n v="0"/>
    <n v="0"/>
    <n v="0"/>
    <n v="0"/>
    <n v="0"/>
    <n v="800000"/>
    <n v="581000"/>
    <n v="0"/>
  </r>
  <r>
    <s v="21375806"/>
    <s v="CENTRO DE PRODUCCÓN ARTÍSTICA Y CULTURAL"/>
    <x v="18"/>
    <s v="001"/>
    <x v="49"/>
    <s v="ACTIVIDADES PROTOCOLARIAS Y SOCIALES"/>
    <n v="5245000"/>
    <n v="5245000"/>
    <n v="4845000"/>
    <n v="0"/>
    <n v="4840242"/>
    <n v="0"/>
    <n v="0"/>
    <n v="0"/>
    <n v="404758"/>
    <n v="4758"/>
    <n v="0"/>
  </r>
  <r>
    <s v="21375806"/>
    <s v="CENTRO DE PRODUCCÓN ARTÍSTICA Y CULTURAL"/>
    <x v="18"/>
    <s v="001"/>
    <x v="51"/>
    <s v="MANTENIMIENTO Y REPARACION"/>
    <n v="8000000"/>
    <n v="3000000"/>
    <n v="1660000"/>
    <n v="0"/>
    <n v="49499.94"/>
    <n v="0"/>
    <n v="1437623.92"/>
    <n v="1437623.92"/>
    <n v="1512876.14"/>
    <n v="172876.14"/>
    <n v="0.47920797333333331"/>
  </r>
  <r>
    <s v="21375806"/>
    <s v="CENTRO DE PRODUCCÓN ARTÍSTICA Y CULTURAL"/>
    <x v="18"/>
    <s v="001"/>
    <x v="54"/>
    <s v="MANT. Y REPARACION DE MAQUINARIA Y EQUIPO DE PROD."/>
    <n v="2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49499.94"/>
    <n v="0"/>
    <n v="1437623.92"/>
    <n v="1437623.92"/>
    <n v="12876.14"/>
    <n v="12876.14"/>
    <n v="0.95841594666666663"/>
  </r>
  <r>
    <s v="21375806"/>
    <s v="CENTRO DE PRODUCCÓN ARTÍSTICA Y CULTURAL"/>
    <x v="18"/>
    <s v="001"/>
    <x v="56"/>
    <s v="MANT. Y REPARACION DE EQUIPO DE COMUNICA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7"/>
    <s v="MANT. Y REPARACION DE EQUIPO Y MOBILIARIO DE OFI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8"/>
    <s v="MANT. Y REP. DE EQUIPO DE COMPUTO Y SIST. DE INF.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9"/>
    <s v="MANTENIMIENTO Y REPARACION DE OTROS EQUIPOS"/>
    <n v="1000000"/>
    <n v="500000"/>
    <n v="160000"/>
    <n v="0"/>
    <n v="0"/>
    <n v="0"/>
    <n v="0"/>
    <n v="0"/>
    <n v="500000"/>
    <n v="160000"/>
    <n v="0"/>
  </r>
  <r>
    <s v="21375806"/>
    <s v="CENTRO DE PRODUCCÓN ARTÍSTICA Y CULTURAL"/>
    <x v="18"/>
    <s v="001"/>
    <x v="60"/>
    <s v="IMPUESTOS"/>
    <n v="200000"/>
    <n v="200000"/>
    <n v="60000"/>
    <n v="0"/>
    <n v="1231"/>
    <n v="0"/>
    <n v="58769"/>
    <n v="58769"/>
    <n v="140000"/>
    <n v="0"/>
    <n v="0.29384500000000002"/>
  </r>
  <r>
    <s v="21375806"/>
    <s v="CENTRO DE PRODUCCÓN ARTÍSTICA Y CULTURAL"/>
    <x v="18"/>
    <s v="001"/>
    <x v="62"/>
    <s v="OTROS IMPUESTOS"/>
    <n v="200000"/>
    <n v="200000"/>
    <n v="60000"/>
    <n v="0"/>
    <n v="1231"/>
    <n v="0"/>
    <n v="58769"/>
    <n v="58769"/>
    <n v="140000"/>
    <n v="0"/>
    <n v="0.29384500000000002"/>
  </r>
  <r>
    <s v="21375806"/>
    <s v="CENTRO DE PRODUCCÓN ARTÍSTICA Y CULTURAL"/>
    <x v="18"/>
    <s v="001"/>
    <x v="66"/>
    <s v="MATERIALES Y SUMINISTROS"/>
    <n v="16385000"/>
    <n v="17385000"/>
    <n v="8642500"/>
    <n v="1314569"/>
    <n v="718589.88"/>
    <n v="0"/>
    <n v="596203.96"/>
    <n v="550917.5"/>
    <n v="14755637.16"/>
    <n v="6013137.1600000001"/>
    <n v="3.4294159332758124E-2"/>
  </r>
  <r>
    <s v="21375806"/>
    <s v="CENTRO DE PRODUCCÓN ARTÍSTICA Y CULTURAL"/>
    <x v="18"/>
    <s v="001"/>
    <x v="67"/>
    <s v="PRODUCTOS QUIMICOS Y CONEXOS"/>
    <n v="9500000"/>
    <n v="9500000"/>
    <n v="5500000"/>
    <n v="1314569"/>
    <n v="497390"/>
    <n v="0"/>
    <n v="502610"/>
    <n v="502610"/>
    <n v="7185431"/>
    <n v="3185431"/>
    <n v="5.2906315789473683E-2"/>
  </r>
  <r>
    <s v="21375806"/>
    <s v="CENTRO DE PRODUCCÓN ARTÍSTICA Y CULTURAL"/>
    <x v="18"/>
    <s v="001"/>
    <x v="68"/>
    <s v="COMBUSTIBLES Y LUBRICANTES"/>
    <n v="6000000"/>
    <n v="6000000"/>
    <n v="4000000"/>
    <n v="427117"/>
    <n v="497390"/>
    <n v="0"/>
    <n v="502610"/>
    <n v="502610"/>
    <n v="4572883"/>
    <n v="2572883"/>
    <n v="8.3768333333333334E-2"/>
  </r>
  <r>
    <s v="21375806"/>
    <s v="CENTRO DE PRODUCCÓN ARTÍSTICA Y CULTURAL"/>
    <x v="18"/>
    <s v="001"/>
    <x v="70"/>
    <s v="TINTAS, PINTURAS Y DILUYENTES"/>
    <n v="3500000"/>
    <n v="3500000"/>
    <n v="1500000"/>
    <n v="887452"/>
    <n v="0"/>
    <n v="0"/>
    <n v="0"/>
    <n v="0"/>
    <n v="2612548"/>
    <n v="612548"/>
    <n v="0"/>
  </r>
  <r>
    <s v="21375806"/>
    <s v="CENTRO DE PRODUCCÓN ARTÍSTICA Y CULTURAL"/>
    <x v="18"/>
    <s v="001"/>
    <x v="75"/>
    <s v="MATERIALES Y PROD DE USO EN LA CONSTRUC Y MANT."/>
    <n v="2720000"/>
    <n v="2720000"/>
    <n v="1950000"/>
    <n v="0"/>
    <n v="0"/>
    <n v="0"/>
    <n v="0"/>
    <n v="0"/>
    <n v="2720000"/>
    <n v="1950000"/>
    <n v="0"/>
  </r>
  <r>
    <s v="21375806"/>
    <s v="CENTRO DE PRODUCCÓN ARTÍSTICA Y CULTURAL"/>
    <x v="18"/>
    <s v="001"/>
    <x v="76"/>
    <s v="MATERIALES Y PRODUCTOS METALICOS"/>
    <n v="120000"/>
    <n v="120000"/>
    <n v="0"/>
    <n v="0"/>
    <n v="0"/>
    <n v="0"/>
    <n v="0"/>
    <n v="0"/>
    <n v="120000"/>
    <n v="0"/>
    <n v="0"/>
  </r>
  <r>
    <s v="21375806"/>
    <s v="CENTRO DE PRODUCCÓN ARTÍSTICA Y CULTURAL"/>
    <x v="18"/>
    <s v="001"/>
    <x v="78"/>
    <s v="MADERA Y SUS DERIVADOS"/>
    <n v="2000000"/>
    <n v="2000000"/>
    <n v="1500000"/>
    <n v="0"/>
    <n v="0"/>
    <n v="0"/>
    <n v="0"/>
    <n v="0"/>
    <n v="2000000"/>
    <n v="1500000"/>
    <n v="0"/>
  </r>
  <r>
    <s v="21375806"/>
    <s v="CENTRO DE PRODUCCÓN ARTÍSTICA Y CULTURAL"/>
    <x v="18"/>
    <s v="001"/>
    <x v="79"/>
    <s v="MAT. Y PROD. ELECTRICOS, TELEFONICOS Y DE COMPUTO"/>
    <n v="600000"/>
    <n v="600000"/>
    <n v="450000"/>
    <n v="0"/>
    <n v="0"/>
    <n v="0"/>
    <n v="0"/>
    <n v="0"/>
    <n v="600000"/>
    <n v="450000"/>
    <n v="0"/>
  </r>
  <r>
    <s v="21375806"/>
    <s v="CENTRO DE PRODUCCÓN ARTÍSTICA Y CULTURAL"/>
    <x v="18"/>
    <s v="001"/>
    <x v="82"/>
    <s v="HERRAMIENTAS, REPUESTOS Y ACCESORIOS"/>
    <n v="90000"/>
    <n v="1090000"/>
    <n v="67500"/>
    <n v="0"/>
    <n v="0"/>
    <n v="0"/>
    <n v="0"/>
    <n v="0"/>
    <n v="1090000"/>
    <n v="67500"/>
    <n v="0"/>
  </r>
  <r>
    <s v="21375806"/>
    <s v="CENTRO DE PRODUCCÓN ARTÍSTICA Y CULTURAL"/>
    <x v="18"/>
    <s v="001"/>
    <x v="84"/>
    <s v="REPUESTOS Y ACCESORIOS"/>
    <n v="90000"/>
    <n v="1090000"/>
    <n v="67500"/>
    <n v="0"/>
    <n v="0"/>
    <n v="0"/>
    <n v="0"/>
    <n v="0"/>
    <n v="1090000"/>
    <n v="67500"/>
    <n v="0"/>
  </r>
  <r>
    <s v="21375806"/>
    <s v="CENTRO DE PRODUCCÓN ARTÍSTICA Y CULTURAL"/>
    <x v="18"/>
    <s v="001"/>
    <x v="85"/>
    <s v="UTILES, MATERIALES Y SUMINISTROS DIVERSOS"/>
    <n v="4075000"/>
    <n v="4075000"/>
    <n v="1125000"/>
    <n v="0"/>
    <n v="221199.88"/>
    <n v="0"/>
    <n v="93593.96"/>
    <n v="48307.5"/>
    <n v="3760206.16"/>
    <n v="810206.16"/>
    <n v="2.2967842944785277E-2"/>
  </r>
  <r>
    <s v="21375806"/>
    <s v="CENTRO DE PRODUCCÓN ARTÍSTICA Y CULTURAL"/>
    <x v="18"/>
    <s v="001"/>
    <x v="86"/>
    <s v="UTILES Y MATERIALES DE OFICINA Y COMPUTO"/>
    <n v="700000"/>
    <n v="700000"/>
    <n v="100000"/>
    <n v="0"/>
    <n v="38193.68"/>
    <n v="0"/>
    <n v="0"/>
    <n v="0"/>
    <n v="661806.31999999995"/>
    <n v="61806.32"/>
    <n v="0"/>
  </r>
  <r>
    <s v="21375806"/>
    <s v="CENTRO DE PRODUCCÓN ARTÍSTICA Y CULTURAL"/>
    <x v="18"/>
    <s v="001"/>
    <x v="88"/>
    <s v="PRODUCTOS DE PAPEL, CARTON E IMPRESOS"/>
    <n v="700000"/>
    <n v="700000"/>
    <n v="525000"/>
    <n v="0"/>
    <n v="24276.23"/>
    <n v="0"/>
    <n v="45286.46"/>
    <n v="0"/>
    <n v="630437.31000000006"/>
    <n v="455437.31"/>
    <n v="6.4694942857142862E-2"/>
  </r>
  <r>
    <s v="21375806"/>
    <s v="CENTRO DE PRODUCCÓN ARTÍSTICA Y CULTURAL"/>
    <x v="18"/>
    <s v="001"/>
    <x v="90"/>
    <s v="UTILES Y MATERIALES DE LIMPIEZA"/>
    <n v="1000000"/>
    <n v="1000000"/>
    <n v="500000"/>
    <n v="0"/>
    <n v="158729.97"/>
    <n v="0"/>
    <n v="48307.5"/>
    <n v="48307.5"/>
    <n v="792962.53"/>
    <n v="292962.53000000003"/>
    <n v="4.8307500000000003E-2"/>
  </r>
  <r>
    <s v="21375806"/>
    <s v="CENTRO DE PRODUCCÓN ARTÍSTICA Y CULTURAL"/>
    <x v="18"/>
    <s v="001"/>
    <x v="91"/>
    <s v="UTILES Y MATERIALES DE RESGUARDO Y SEGURIDAD"/>
    <n v="1500000"/>
    <n v="1500000"/>
    <n v="0"/>
    <n v="0"/>
    <n v="0"/>
    <n v="0"/>
    <n v="0"/>
    <n v="0"/>
    <n v="1500000"/>
    <n v="0"/>
    <n v="0"/>
  </r>
  <r>
    <s v="21375806"/>
    <s v="CENTRO DE PRODUCCÓN ARTÍSTICA Y CULTURAL"/>
    <x v="18"/>
    <s v="001"/>
    <x v="92"/>
    <s v="UTILES Y MATERIALES DE COCINA Y COMEDOR"/>
    <n v="175000"/>
    <n v="175000"/>
    <n v="0"/>
    <n v="0"/>
    <n v="0"/>
    <n v="0"/>
    <n v="0"/>
    <n v="0"/>
    <n v="175000"/>
    <n v="0"/>
    <n v="0"/>
  </r>
  <r>
    <s v="21375806"/>
    <s v="CENTRO DE PRODUCCÓN ARTÍSTICA Y CULTURAL"/>
    <x v="18"/>
    <s v="001"/>
    <x v="116"/>
    <s v="BIENES DURADEROS"/>
    <n v="10450000"/>
    <n v="14450000"/>
    <n v="9437500"/>
    <n v="0"/>
    <n v="316043.77"/>
    <n v="0"/>
    <n v="0"/>
    <n v="0"/>
    <n v="14133956.23"/>
    <n v="9121456.2300000004"/>
    <n v="0"/>
  </r>
  <r>
    <s v="21375806"/>
    <s v="CENTRO DE PRODUCCÓN ARTÍSTICA Y CULTURAL"/>
    <x v="18"/>
    <s v="001"/>
    <x v="117"/>
    <s v="MAQUINARIA, EQUIPO Y MOBILIARIO"/>
    <n v="9550000"/>
    <n v="13550000"/>
    <n v="8762500"/>
    <n v="0"/>
    <n v="316043.77"/>
    <n v="0"/>
    <n v="0"/>
    <n v="0"/>
    <n v="13233956.23"/>
    <n v="8446456.2300000004"/>
    <n v="0"/>
  </r>
  <r>
    <s v="21375806"/>
    <s v="CENTRO DE PRODUCCÓN ARTÍSTICA Y CULTURAL"/>
    <x v="18"/>
    <s v="001"/>
    <x v="123"/>
    <s v="MAQUINARIA, EQUIPO Y MOBILIARIO DIVERSO"/>
    <n v="0"/>
    <n v="4000000"/>
    <n v="0"/>
    <n v="0"/>
    <n v="0"/>
    <n v="0"/>
    <n v="0"/>
    <n v="0"/>
    <n v="4000000"/>
    <n v="0"/>
    <n v="0"/>
  </r>
  <r>
    <s v="21375806"/>
    <s v="CENTRO DE PRODUCCÓN ARTÍSTICA Y CULTURAL"/>
    <x v="18"/>
    <s v="280"/>
    <x v="119"/>
    <s v="EQUIPO DE COMUNICACION"/>
    <n v="1500000"/>
    <n v="1500000"/>
    <n v="1100000"/>
    <n v="0"/>
    <n v="0"/>
    <n v="0"/>
    <n v="0"/>
    <n v="0"/>
    <n v="1500000"/>
    <n v="1100000"/>
    <n v="0"/>
  </r>
  <r>
    <s v="21375806"/>
    <s v="CENTRO DE PRODUCCÓN ARTÍSTICA Y CULTURAL"/>
    <x v="18"/>
    <s v="280"/>
    <x v="120"/>
    <s v="EQUIPO Y MOBILIARIO DE OFICINA"/>
    <n v="1100000"/>
    <n v="1100000"/>
    <n v="825000"/>
    <n v="0"/>
    <n v="0"/>
    <n v="0"/>
    <n v="0"/>
    <n v="0"/>
    <n v="1100000"/>
    <n v="825000"/>
    <n v="0"/>
  </r>
  <r>
    <s v="21375806"/>
    <s v="CENTRO DE PRODUCCÓN ARTÍSTICA Y CULTURAL"/>
    <x v="18"/>
    <s v="280"/>
    <x v="121"/>
    <s v="EQUIPO Y PROGRAMAS DE COMPUTO"/>
    <n v="6500000"/>
    <n v="6500000"/>
    <n v="6500000"/>
    <n v="0"/>
    <n v="0"/>
    <n v="0"/>
    <n v="0"/>
    <n v="0"/>
    <n v="6500000"/>
    <n v="6500000"/>
    <n v="0"/>
  </r>
  <r>
    <s v="21375806"/>
    <s v="CENTRO DE PRODUCCÓN ARTÍSTICA Y CULTURAL"/>
    <x v="18"/>
    <s v="280"/>
    <x v="123"/>
    <s v="MAQUINARIA, EQUIPO Y MOBILIARIO DIVERSO"/>
    <n v="450000"/>
    <n v="450000"/>
    <n v="337500"/>
    <n v="0"/>
    <n v="316043.77"/>
    <n v="0"/>
    <n v="0"/>
    <n v="0"/>
    <n v="133956.23000000001"/>
    <n v="21456.23"/>
    <n v="0"/>
  </r>
  <r>
    <s v="21375806"/>
    <s v="CENTRO DE PRODUCCÓN ARTÍSTICA Y CULTURAL"/>
    <x v="18"/>
    <s v="280"/>
    <x v="127"/>
    <s v="BIENES DURADEROS DIVERSOS"/>
    <n v="900000"/>
    <n v="900000"/>
    <n v="675000"/>
    <n v="0"/>
    <n v="0"/>
    <n v="0"/>
    <n v="0"/>
    <n v="0"/>
    <n v="900000"/>
    <n v="675000"/>
    <n v="0"/>
  </r>
  <r>
    <s v="21375806"/>
    <s v="CENTRO DE PRODUCCÓN ARTÍSTICA Y CULTURAL"/>
    <x v="18"/>
    <s v="280"/>
    <x v="128"/>
    <s v="BIENES INTANGIBLES"/>
    <n v="900000"/>
    <n v="900000"/>
    <n v="675000"/>
    <n v="0"/>
    <n v="0"/>
    <n v="0"/>
    <n v="0"/>
    <n v="0"/>
    <n v="900000"/>
    <n v="675000"/>
    <n v="0"/>
  </r>
  <r>
    <s v="21375806"/>
    <s v="CENTRO DE PRODUCCÓN ARTÍSTICA Y CULTURAL"/>
    <x v="18"/>
    <s v="001"/>
    <x v="94"/>
    <s v="TRANSFERENCIAS CORRIENTES"/>
    <n v="66489173"/>
    <n v="68589173"/>
    <n v="57871467.340000004"/>
    <n v="0"/>
    <n v="14254313.460000001"/>
    <n v="0"/>
    <n v="33834794.539999999"/>
    <n v="33834794.539999999"/>
    <n v="20500065"/>
    <n v="9782359.3399999999"/>
    <n v="0.49329643528432687"/>
  </r>
  <r>
    <s v="21375806"/>
    <s v="CENTRO DE PRODUCCÓN ARTÍSTICA Y CULTURAL"/>
    <x v="18"/>
    <s v="001"/>
    <x v="95"/>
    <s v="TRANSFERENCIAS CORRIENTES AL SECTOR PUBLICO"/>
    <n v="3923173"/>
    <n v="3923173"/>
    <n v="3873711"/>
    <n v="0"/>
    <n v="2061725.46"/>
    <n v="0"/>
    <n v="1811985.54"/>
    <n v="1811985.54"/>
    <n v="49462"/>
    <n v="0"/>
    <n v="0.4618673558367169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384275"/>
    <n v="3384275"/>
    <n v="3341607"/>
    <n v="0"/>
    <n v="1784055.27"/>
    <n v="0"/>
    <n v="1557551.73"/>
    <n v="1557551.73"/>
    <n v="42668"/>
    <n v="0"/>
    <n v="0.46023202310686928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538898"/>
    <n v="538898"/>
    <n v="532104"/>
    <n v="0"/>
    <n v="277670.19"/>
    <n v="0"/>
    <n v="254433.81"/>
    <n v="254433.81"/>
    <n v="6794"/>
    <n v="0"/>
    <n v="0.47213723190659457"/>
  </r>
  <r>
    <s v="21375806"/>
    <s v="CENTRO DE PRODUCCÓN ARTÍSTICA Y CULTURAL"/>
    <x v="18"/>
    <s v="001"/>
    <x v="102"/>
    <s v="PRESTACIONES"/>
    <n v="7700000"/>
    <n v="9800000"/>
    <n v="9800000"/>
    <n v="0"/>
    <n v="0"/>
    <n v="0"/>
    <n v="17641"/>
    <n v="17641"/>
    <n v="9782359"/>
    <n v="9782359"/>
    <n v="1.8001020408163265E-3"/>
  </r>
  <r>
    <s v="21375806"/>
    <s v="CENTRO DE PRODUCCÓN ARTÍSTICA Y CULTURAL"/>
    <x v="18"/>
    <s v="001"/>
    <x v="103"/>
    <s v="PRESTACIONES LEGALES"/>
    <n v="3700000"/>
    <n v="7800000"/>
    <n v="7800000"/>
    <n v="0"/>
    <n v="0"/>
    <n v="0"/>
    <n v="0"/>
    <n v="0"/>
    <n v="7800000"/>
    <n v="7800000"/>
    <n v="0"/>
  </r>
  <r>
    <s v="21375806"/>
    <s v="CENTRO DE PRODUCCÓN ARTÍSTICA Y CULTURAL"/>
    <x v="18"/>
    <s v="001"/>
    <x v="104"/>
    <s v="OTRAS PRESTACIONES"/>
    <n v="4000000"/>
    <n v="2000000"/>
    <n v="2000000"/>
    <n v="0"/>
    <n v="0"/>
    <n v="0"/>
    <n v="17641"/>
    <n v="17641"/>
    <n v="1982359"/>
    <n v="1982359"/>
    <n v="8.8205000000000002E-3"/>
  </r>
  <r>
    <s v="21375806"/>
    <s v="CENTRO DE PRODUCCÓN ARTÍSTICA Y CULTURAL"/>
    <x v="18"/>
    <s v="001"/>
    <x v="105"/>
    <s v="TRANSF. C.TES A ENTIDADES PRIV. SIN FINES DE LUCRO"/>
    <n v="54866000"/>
    <n v="54866000"/>
    <n v="44197756.340000004"/>
    <n v="0"/>
    <n v="12192588"/>
    <n v="0"/>
    <n v="32005168"/>
    <n v="32005168"/>
    <n v="10668244"/>
    <n v="0.34"/>
    <n v="0.58333335763496519"/>
  </r>
  <r>
    <s v="21375806"/>
    <s v="CENTRO DE PRODUCCÓN ARTÍSTICA Y CULTURAL"/>
    <x v="18"/>
    <s v="001"/>
    <x v="302"/>
    <s v="FUNDACION PARQUE METROPOLITANO LA LIBERTAD. (PARA CUBRIR LOS GASTOS POR CONCEPTO DE PROGRAMAS COMO CONSTRUYO, ENTRE OTROS Y"/>
    <n v="54866000"/>
    <n v="54866000"/>
    <n v="44197756.340000004"/>
    <n v="0"/>
    <n v="12192588"/>
    <n v="0"/>
    <n v="32005168"/>
    <n v="32005168"/>
    <n v="10668244"/>
    <n v="0.34"/>
    <n v="0.58333335763496519"/>
  </r>
  <r>
    <s v="21375900"/>
    <s v="DIRECCIÓN GENERAL DE ARCHIVO NACIONAL"/>
    <x v="19"/>
    <s v="001"/>
    <x v="0"/>
    <s v=""/>
    <n v="3031963841"/>
    <n v="3031963841"/>
    <n v="2675377543.4299998"/>
    <n v="0"/>
    <n v="0"/>
    <n v="0"/>
    <n v="1490036876.1500001"/>
    <n v="1423893768.9400001"/>
    <n v="1541926964.8499999"/>
    <n v="1185340667.28"/>
    <n v="0.49144282527411581"/>
  </r>
  <r>
    <s v="21375900"/>
    <s v="DIRECCIÓN GENERAL DE ARCHIVO NACIONAL"/>
    <x v="19"/>
    <s v="001"/>
    <x v="1"/>
    <s v="REMUNERACIONES"/>
    <n v="2080751650"/>
    <n v="2059351650"/>
    <n v="1951111154"/>
    <n v="0"/>
    <n v="0"/>
    <n v="0"/>
    <n v="1025550981.9400001"/>
    <n v="1022109723.28"/>
    <n v="1033800668.0599999"/>
    <n v="925560172.05999994"/>
    <n v="0.49799701859563422"/>
  </r>
  <r>
    <s v="21375900"/>
    <s v="DIRECCIÓN GENERAL DE ARCHIVO NACIONAL"/>
    <x v="19"/>
    <s v="001"/>
    <x v="2"/>
    <s v="REMUNERACIONES BASICAS"/>
    <n v="830257496"/>
    <n v="812857496"/>
    <n v="790386946"/>
    <n v="0"/>
    <n v="0"/>
    <n v="0"/>
    <n v="441104747.88999999"/>
    <n v="437663489.23000002"/>
    <n v="371752748.11000001"/>
    <n v="349282198.11000001"/>
    <n v="0.54265938379191625"/>
  </r>
  <r>
    <s v="21375900"/>
    <s v="DIRECCIÓN GENERAL DE ARCHIVO NACIONAL"/>
    <x v="19"/>
    <s v="001"/>
    <x v="3"/>
    <s v="SUELDOS PARA CARGOS FIJOS"/>
    <n v="828257496"/>
    <n v="805523496"/>
    <n v="785719946"/>
    <n v="0"/>
    <n v="0"/>
    <n v="0"/>
    <n v="440104247.88999999"/>
    <n v="436662989.23000002"/>
    <n v="365419248.11000001"/>
    <n v="345615698.11000001"/>
    <n v="0.54635805172093943"/>
  </r>
  <r>
    <s v="21375900"/>
    <s v="DIRECCIÓN GENERAL DE ARCHIVO NACIONAL"/>
    <x v="19"/>
    <s v="001"/>
    <x v="4"/>
    <s v="SUPLENCIAS"/>
    <n v="2000000"/>
    <n v="7334000"/>
    <n v="4667000"/>
    <n v="0"/>
    <n v="0"/>
    <n v="0"/>
    <n v="1000500"/>
    <n v="1000500"/>
    <n v="6333500"/>
    <n v="3666500"/>
    <n v="0.13641941641668939"/>
  </r>
  <r>
    <s v="21375900"/>
    <s v="DIRECCIÓN GENERAL DE ARCHIVO NACIONAL"/>
    <x v="19"/>
    <s v="001"/>
    <x v="5"/>
    <s v="REMUNERACIONES EVENTUALES"/>
    <n v="7500000"/>
    <n v="10500000"/>
    <n v="9000000"/>
    <n v="0"/>
    <n v="0"/>
    <n v="0"/>
    <n v="5191251.9400000004"/>
    <n v="5191251.9400000004"/>
    <n v="5308748.0599999996"/>
    <n v="3808748.06"/>
    <n v="0.49440494666666668"/>
  </r>
  <r>
    <s v="21375900"/>
    <s v="DIRECCIÓN GENERAL DE ARCHIVO NACIONAL"/>
    <x v="19"/>
    <s v="001"/>
    <x v="6"/>
    <s v="TIEMPO EXTRAORDINARIO"/>
    <n v="7500000"/>
    <n v="10500000"/>
    <n v="9000000"/>
    <n v="0"/>
    <n v="0"/>
    <n v="0"/>
    <n v="5191251.9400000004"/>
    <n v="5191251.9400000004"/>
    <n v="5308748.0599999996"/>
    <n v="3808748.06"/>
    <n v="0.49440494666666668"/>
  </r>
  <r>
    <s v="21375900"/>
    <s v="DIRECCIÓN GENERAL DE ARCHIVO NACIONAL"/>
    <x v="19"/>
    <s v="001"/>
    <x v="7"/>
    <s v="INCENTIVOS SALARIALES"/>
    <n v="904258892"/>
    <n v="897258892"/>
    <n v="827824506"/>
    <n v="0"/>
    <n v="0"/>
    <n v="0"/>
    <n v="418383062.10000002"/>
    <n v="418383062.10000002"/>
    <n v="478875829.89999998"/>
    <n v="409441443.89999998"/>
    <n v="0.4662902377789977"/>
  </r>
  <r>
    <s v="21375900"/>
    <s v="DIRECCIÓN GENERAL DE ARCHIVO NACIONAL"/>
    <x v="19"/>
    <s v="001"/>
    <x v="8"/>
    <s v="RETRIBUCION POR AÑOS SERVIDOS"/>
    <n v="307700000"/>
    <n v="307700000"/>
    <n v="260365909"/>
    <n v="0"/>
    <n v="0"/>
    <n v="0"/>
    <n v="126990633.18000001"/>
    <n v="126990633.18000001"/>
    <n v="180709366.81999999"/>
    <n v="133375275.81999999"/>
    <n v="0.4127092401039974"/>
  </r>
  <r>
    <s v="21375900"/>
    <s v="DIRECCIÓN GENERAL DE ARCHIVO NACIONAL"/>
    <x v="19"/>
    <s v="001"/>
    <x v="9"/>
    <s v="RESTRICCION AL EJERCICIO LIBERAL DE LA PROFESION"/>
    <n v="279291443"/>
    <n v="272291443"/>
    <n v="256982407"/>
    <n v="0"/>
    <n v="0"/>
    <n v="0"/>
    <n v="147063332.00999999"/>
    <n v="147063332.00999999"/>
    <n v="125228110.98999999"/>
    <n v="109919074.98999999"/>
    <n v="0.54009531254347931"/>
  </r>
  <r>
    <s v="21375900"/>
    <s v="DIRECCIÓN GENERAL DE ARCHIVO NACIONAL"/>
    <x v="19"/>
    <s v="001"/>
    <x v="10"/>
    <s v="DECIMOTERCER MES"/>
    <n v="131771042"/>
    <n v="131771042"/>
    <n v="125488367"/>
    <n v="0"/>
    <n v="0"/>
    <n v="0"/>
    <n v="0"/>
    <n v="0"/>
    <n v="131771042"/>
    <n v="125488367"/>
    <n v="0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5400000"/>
    <n v="74891416"/>
    <n v="0"/>
    <n v="0"/>
    <n v="0"/>
    <n v="37741069.619999997"/>
    <n v="37741069.619999997"/>
    <n v="37658930.380000003"/>
    <n v="37150346.380000003"/>
    <n v="0.50054468992042433"/>
  </r>
  <r>
    <s v="21375900"/>
    <s v="DIRECCIÓN GENERAL DE ARCHIVO NACIONAL"/>
    <x v="19"/>
    <s v="001"/>
    <x v="13"/>
    <s v="CONTRIB. PATRONALES AL DES. Y LA SEGURIDAD SOCIAL"/>
    <n v="156998922"/>
    <n v="156998922"/>
    <n v="149645251"/>
    <n v="0"/>
    <n v="0"/>
    <n v="0"/>
    <n v="75835815"/>
    <n v="75835815"/>
    <n v="81163107"/>
    <n v="73809436"/>
    <n v="0.48303398541806547"/>
  </r>
  <r>
    <s v="21375900"/>
    <s v="DIRECCIÓN GENERAL DE ARCHIVO NACIONAL"/>
    <x v="19"/>
    <s v="001"/>
    <x v="303"/>
    <s v="CCSS CONTRIBUCION PATRONAL SEGURO SALUD (CONTRIBUCION PATRONAL SEGURO DE SALUD, SEGUN LEY NO. 17 DEL 22 DE OCTUBRE DE 1943, LEY"/>
    <n v="148947695"/>
    <n v="148947695"/>
    <n v="141971135"/>
    <n v="0"/>
    <n v="0"/>
    <n v="0"/>
    <n v="72046827"/>
    <n v="72046827"/>
    <n v="76900868"/>
    <n v="69924308"/>
    <n v="0.48370555180461167"/>
  </r>
  <r>
    <s v="21375900"/>
    <s v="DIRECCIÓN GENERAL DE ARCHIVO NACIONAL"/>
    <x v="19"/>
    <s v="001"/>
    <x v="304"/>
    <s v="BANCO POPULAR Y DE DESARROLLO COMUNAL. (BPDC) (SEGUN LEY NO. 4351 DEL 11 DE JULIO DE 1969, LEY ORGANICA DEL B.P.D.C.)."/>
    <n v="8051227"/>
    <n v="8051227"/>
    <n v="7674116"/>
    <n v="0"/>
    <n v="0"/>
    <n v="0"/>
    <n v="3788988"/>
    <n v="3788988"/>
    <n v="4262239"/>
    <n v="3885128"/>
    <n v="0.47061000764231342"/>
  </r>
  <r>
    <s v="21375900"/>
    <s v="DIRECCIÓN GENERAL DE ARCHIVO NACIONAL"/>
    <x v="19"/>
    <s v="001"/>
    <x v="16"/>
    <s v="CONTRIB PATRONALES A FOND PENS Y OTROS FOND CAPIT."/>
    <n v="181736340"/>
    <n v="181736340"/>
    <n v="174254451"/>
    <n v="0"/>
    <n v="0"/>
    <n v="0"/>
    <n v="85036105.010000005"/>
    <n v="85036105.010000005"/>
    <n v="96700234.989999995"/>
    <n v="89218345.989999995"/>
    <n v="0.46790919752208066"/>
  </r>
  <r>
    <s v="21375900"/>
    <s v="DIRECCIÓN GENERAL DE ARCHIVO NACIONAL"/>
    <x v="19"/>
    <s v="001"/>
    <x v="305"/>
    <s v="CCSS CONTRIBUCION PATRONAL SEGURO PENSIONES (CONTRIBUCION PATRONAL SEGURO DE PENSIONES, SEGUN LEY NO. 17 DEL 22 DE OCTUBRE DE 1943, LEY"/>
    <n v="87275298"/>
    <n v="87275298"/>
    <n v="83187411"/>
    <n v="0"/>
    <n v="0"/>
    <n v="0"/>
    <n v="41134060"/>
    <n v="41134060"/>
    <n v="46141238"/>
    <n v="42053351"/>
    <n v="0.47131388769362897"/>
  </r>
  <r>
    <s v="21375900"/>
    <s v="DIRECCIÓN GENERAL DE ARCHIVO NACIONAL"/>
    <x v="19"/>
    <s v="001"/>
    <x v="306"/>
    <s v="CCSS APORTE PATRONAL REGIMEN PENSIONES (APORTE PATRONAL AL REGIMEN DE PENSIONES, SEGUN LEY DE PROTECCION AL TRABAJADOR NO. 7983 DEL 16"/>
    <n v="48307361"/>
    <n v="48307361"/>
    <n v="46044693"/>
    <n v="0"/>
    <n v="0"/>
    <n v="0"/>
    <n v="22734141"/>
    <n v="22734141"/>
    <n v="25573220"/>
    <n v="23310552"/>
    <n v="0.47061442665021591"/>
  </r>
  <r>
    <s v="21375900"/>
    <s v="DIRECCIÓN GENERAL DE ARCHIVO NACIONAL"/>
    <x v="19"/>
    <s v="001"/>
    <x v="307"/>
    <s v="CCSS APORTE PATRONAL FONDO CAPITALIZACION LABORAL (APORTE PATRONAL AL FONDO DE CAPITALIZACION LABORAL, SEGUN LEY DE PROTECCION AL TRABAJADOR"/>
    <n v="24153681"/>
    <n v="24153681"/>
    <n v="23022347"/>
    <n v="0"/>
    <n v="0"/>
    <n v="0"/>
    <n v="11367066"/>
    <n v="11367066"/>
    <n v="12786615"/>
    <n v="11655281"/>
    <n v="0.47061423060112451"/>
  </r>
  <r>
    <s v="21375900"/>
    <s v="DIRECCIÓN GENERAL DE ARCHIVO NACIONAL"/>
    <x v="19"/>
    <s v="001"/>
    <x v="308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9800838.0099999998"/>
    <n v="9800838.0099999998"/>
    <n v="12199161.99"/>
    <n v="12199161.99"/>
    <n v="0.4454926368181818"/>
  </r>
  <r>
    <s v="21375900"/>
    <s v="DIRECCIÓN GENERAL DE ARCHIVO NACIONAL"/>
    <x v="19"/>
    <s v="001"/>
    <x v="21"/>
    <s v="SERVICIOS"/>
    <n v="822074225"/>
    <n v="822074225"/>
    <n v="603004835.42999995"/>
    <n v="0"/>
    <n v="0"/>
    <n v="0"/>
    <n v="416094952.36000001"/>
    <n v="354513457.94999999"/>
    <n v="405979272.63999999"/>
    <n v="186909883.06999999"/>
    <n v="0.5061525342921438"/>
  </r>
  <r>
    <s v="21375900"/>
    <s v="DIRECCIÓN GENERAL DE ARCHIVO NACIONAL"/>
    <x v="19"/>
    <s v="001"/>
    <x v="26"/>
    <s v="SERVICIOS BASICOS"/>
    <n v="120471568"/>
    <n v="116471568"/>
    <n v="90353676"/>
    <n v="0"/>
    <n v="0"/>
    <n v="0"/>
    <n v="53961469.200000003"/>
    <n v="46835350.950000003"/>
    <n v="62510098.799999997"/>
    <n v="36392206.799999997"/>
    <n v="0.4633016462867573"/>
  </r>
  <r>
    <s v="21375900"/>
    <s v="DIRECCIÓN GENERAL DE ARCHIVO NACIONAL"/>
    <x v="19"/>
    <s v="001"/>
    <x v="27"/>
    <s v="SERVICIO DE AGUA Y ALCANTARILLADO"/>
    <n v="9300000"/>
    <n v="9300000"/>
    <n v="8725000"/>
    <n v="0"/>
    <n v="0"/>
    <n v="0"/>
    <n v="7727437"/>
    <n v="7727437"/>
    <n v="1572563"/>
    <n v="997563"/>
    <n v="0.83090720430107523"/>
  </r>
  <r>
    <s v="21375900"/>
    <s v="DIRECCIÓN GENERAL DE ARCHIVO NACIONAL"/>
    <x v="19"/>
    <s v="001"/>
    <x v="28"/>
    <s v="SERVICIO DE ENERGIA ELECTRICA"/>
    <n v="90159088"/>
    <n v="90159088"/>
    <n v="67619316"/>
    <n v="0"/>
    <n v="0"/>
    <n v="0"/>
    <n v="38917017"/>
    <n v="31941615"/>
    <n v="51242071"/>
    <n v="28702299"/>
    <n v="0.43164829928182058"/>
  </r>
  <r>
    <s v="21375900"/>
    <s v="DIRECCIÓN GENERAL DE ARCHIVO NACIONAL"/>
    <x v="19"/>
    <s v="001"/>
    <x v="29"/>
    <s v="SERVICIO DE CORREO"/>
    <n v="250000"/>
    <n v="250000"/>
    <n v="187500"/>
    <n v="0"/>
    <n v="0"/>
    <n v="0"/>
    <n v="71642"/>
    <n v="71642"/>
    <n v="178358"/>
    <n v="115858"/>
    <n v="0.28656799999999999"/>
  </r>
  <r>
    <s v="21375900"/>
    <s v="DIRECCIÓN GENERAL DE ARCHIVO NACIONAL"/>
    <x v="19"/>
    <s v="001"/>
    <x v="30"/>
    <s v="SERVICIO DE TELECOMUNICACIONES"/>
    <n v="18712480"/>
    <n v="14712480"/>
    <n v="12034360"/>
    <n v="0"/>
    <n v="0"/>
    <n v="0"/>
    <n v="5860813.2000000002"/>
    <n v="5710096.9500000002"/>
    <n v="8851666.8000000007"/>
    <n v="6173546.7999999998"/>
    <n v="0.39835657890444032"/>
  </r>
  <r>
    <s v="21375900"/>
    <s v="DIRECCIÓN GENERAL DE ARCHIVO NACIONAL"/>
    <x v="19"/>
    <s v="001"/>
    <x v="31"/>
    <s v="OTROS SERVICIOS BASICOS"/>
    <n v="2050000"/>
    <n v="2050000"/>
    <n v="1787500"/>
    <n v="0"/>
    <n v="0"/>
    <n v="0"/>
    <n v="1384560"/>
    <n v="1384560"/>
    <n v="665440"/>
    <n v="402940"/>
    <n v="0.67539512195121953"/>
  </r>
  <r>
    <s v="21375900"/>
    <s v="DIRECCIÓN GENERAL DE ARCHIVO NACIONAL"/>
    <x v="19"/>
    <s v="001"/>
    <x v="32"/>
    <s v="SERVICIOS COMERCIALES Y FINANCIEROS"/>
    <n v="428871881"/>
    <n v="434921881"/>
    <n v="311203910.75"/>
    <n v="0"/>
    <n v="0"/>
    <n v="0"/>
    <n v="228909100.41"/>
    <n v="192016967.27000001"/>
    <n v="206012780.59"/>
    <n v="82294810.340000004"/>
    <n v="0.52632233605648371"/>
  </r>
  <r>
    <s v="21375900"/>
    <s v="DIRECCIÓN GENERAL DE ARCHIVO NACIONAL"/>
    <x v="19"/>
    <s v="001"/>
    <x v="33"/>
    <s v="INFORMACION"/>
    <n v="1565000"/>
    <n v="1565000"/>
    <n v="1173750"/>
    <n v="0"/>
    <n v="0"/>
    <n v="0"/>
    <n v="0"/>
    <n v="0"/>
    <n v="1565000"/>
    <n v="1173750"/>
    <n v="0"/>
  </r>
  <r>
    <s v="21375900"/>
    <s v="DIRECCIÓN GENERAL DE ARCHIVO NACIONAL"/>
    <x v="19"/>
    <s v="001"/>
    <x v="153"/>
    <s v="PUBLICIDAD Y PROPAGANDA"/>
    <n v="0"/>
    <n v="100000"/>
    <n v="100000"/>
    <n v="0"/>
    <n v="0"/>
    <n v="0"/>
    <n v="0"/>
    <n v="0"/>
    <n v="100000"/>
    <n v="100000"/>
    <n v="0"/>
  </r>
  <r>
    <s v="21375900"/>
    <s v="DIRECCIÓN GENERAL DE ARCHIVO NACIONAL"/>
    <x v="19"/>
    <s v="001"/>
    <x v="34"/>
    <s v="IMPRESION, ENCUADERNACION Y OTROS"/>
    <n v="6500000"/>
    <n v="7000000"/>
    <n v="3900000"/>
    <n v="0"/>
    <n v="0"/>
    <n v="0"/>
    <n v="506432.7"/>
    <n v="506432.7"/>
    <n v="6493567.2999999998"/>
    <n v="3393567.3"/>
    <n v="7.2347528571428579E-2"/>
  </r>
  <r>
    <s v="21375900"/>
    <s v="DIRECCIÓN GENERAL DE ARCHIVO NACIONAL"/>
    <x v="19"/>
    <s v="001"/>
    <x v="35"/>
    <s v="COMIS. Y GASTOS POR SERV. FINANCIEROS Y COMERCIAL."/>
    <n v="12000000"/>
    <n v="12000000"/>
    <n v="9000000"/>
    <n v="0"/>
    <n v="0"/>
    <n v="0"/>
    <n v="5448277.7400000002"/>
    <n v="5448277.7400000002"/>
    <n v="6551722.2599999998"/>
    <n v="3551722.26"/>
    <n v="0.45402314500000002"/>
  </r>
  <r>
    <s v="21375900"/>
    <s v="DIRECCIÓN GENERAL DE ARCHIVO NACIONAL"/>
    <x v="19"/>
    <s v="001"/>
    <x v="36"/>
    <s v="SERVICIOS DE TECNOLOGIAS DE INFORMACION"/>
    <n v="408806881"/>
    <n v="414256881"/>
    <n v="297030160.75"/>
    <n v="0"/>
    <n v="0"/>
    <n v="0"/>
    <n v="222954389.97"/>
    <n v="186062256.83000001"/>
    <n v="191302491.03"/>
    <n v="74075770.780000001"/>
    <n v="0.53820322653855934"/>
  </r>
  <r>
    <s v="21375900"/>
    <s v="DIRECCIÓN GENERAL DE ARCHIVO NACIONAL"/>
    <x v="19"/>
    <s v="001"/>
    <x v="37"/>
    <s v="SERVICIOS DE GESTION Y APOYO"/>
    <n v="168640000"/>
    <n v="162640000"/>
    <n v="119830833.34"/>
    <n v="0"/>
    <n v="0"/>
    <n v="0"/>
    <n v="93105537.140000001"/>
    <n v="78077561.590000004"/>
    <n v="69534462.859999999"/>
    <n v="26725296.199999999"/>
    <n v="0.57246395191834731"/>
  </r>
  <r>
    <s v="21375900"/>
    <s v="DIRECCIÓN GENERAL DE ARCHIVO NACIONAL"/>
    <x v="19"/>
    <s v="001"/>
    <x v="40"/>
    <s v="SERVICIOS GENERALES"/>
    <n v="168000000"/>
    <n v="162000000"/>
    <n v="119404166.67"/>
    <n v="0"/>
    <n v="0"/>
    <n v="0"/>
    <n v="93090600.859999999"/>
    <n v="78062625.310000002"/>
    <n v="68909399.140000001"/>
    <n v="26313565.809999999"/>
    <n v="0.5746333386419753"/>
  </r>
  <r>
    <s v="21375900"/>
    <s v="DIRECCIÓN GENERAL DE ARCHIVO NACIONAL"/>
    <x v="19"/>
    <s v="001"/>
    <x v="41"/>
    <s v="OTROS SERVICIOS DE GESTION Y APOYO"/>
    <n v="640000"/>
    <n v="640000"/>
    <n v="426666.67"/>
    <n v="0"/>
    <n v="0"/>
    <n v="0"/>
    <n v="14936.28"/>
    <n v="14936.28"/>
    <n v="625063.72"/>
    <n v="411730.39"/>
    <n v="2.3337937499999999E-2"/>
  </r>
  <r>
    <s v="21375900"/>
    <s v="DIRECCIÓN GENERAL DE ARCHIVO NACIONAL"/>
    <x v="19"/>
    <s v="001"/>
    <x v="42"/>
    <s v="GASTOS DE VIAJE Y DE TRANSPORTE"/>
    <n v="450000"/>
    <n v="2215000"/>
    <n v="1185000"/>
    <n v="0"/>
    <n v="0"/>
    <n v="0"/>
    <n v="586335.97"/>
    <n v="586335.97"/>
    <n v="1628664.03"/>
    <n v="598664.03"/>
    <n v="0.26471149887133183"/>
  </r>
  <r>
    <s v="21375900"/>
    <s v="DIRECCIÓN GENERAL DE ARCHIVO NACIONAL"/>
    <x v="19"/>
    <s v="001"/>
    <x v="44"/>
    <s v="VIATICOS DENTRO DEL PAIS"/>
    <n v="450000"/>
    <n v="450000"/>
    <n v="337500"/>
    <n v="0"/>
    <n v="0"/>
    <n v="0"/>
    <n v="138064"/>
    <n v="138064"/>
    <n v="311936"/>
    <n v="199436"/>
    <n v="0.30680888888888891"/>
  </r>
  <r>
    <s v="21375900"/>
    <s v="DIRECCIÓN GENERAL DE ARCHIVO NACIONAL"/>
    <x v="19"/>
    <s v="001"/>
    <x v="157"/>
    <s v="TRANSPORTE EN EL EXTERIOR"/>
    <n v="0"/>
    <n v="520000"/>
    <n v="0"/>
    <n v="0"/>
    <n v="0"/>
    <n v="0"/>
    <n v="0"/>
    <n v="0"/>
    <n v="520000"/>
    <n v="0"/>
    <n v="0"/>
  </r>
  <r>
    <s v="21375900"/>
    <s v="DIRECCIÓN GENERAL DE ARCHIVO NACIONAL"/>
    <x v="19"/>
    <s v="001"/>
    <x v="158"/>
    <s v="VIATICOS EN EL EXTERIOR"/>
    <n v="0"/>
    <n v="1245000"/>
    <n v="847500"/>
    <n v="0"/>
    <n v="0"/>
    <n v="0"/>
    <n v="448271.97"/>
    <n v="448271.97"/>
    <n v="796728.03"/>
    <n v="399228.03"/>
    <n v="0.36005780722891562"/>
  </r>
  <r>
    <s v="21375900"/>
    <s v="DIRECCIÓN GENERAL DE ARCHIVO NACIONAL"/>
    <x v="19"/>
    <s v="001"/>
    <x v="45"/>
    <s v="SEGUROS, REASEGUROS Y OTRAS OBLIGACIONES"/>
    <n v="38000000"/>
    <n v="33180000"/>
    <n v="32423333.34"/>
    <n v="0"/>
    <n v="0"/>
    <n v="0"/>
    <n v="26583704"/>
    <n v="25609480"/>
    <n v="6596296"/>
    <n v="5839629.3399999999"/>
    <n v="0.80119662447257389"/>
  </r>
  <r>
    <s v="21375900"/>
    <s v="DIRECCIÓN GENERAL DE ARCHIVO NACIONAL"/>
    <x v="19"/>
    <s v="001"/>
    <x v="46"/>
    <s v="SEGUROS"/>
    <n v="38000000"/>
    <n v="33180000"/>
    <n v="32423333.34"/>
    <n v="0"/>
    <n v="0"/>
    <n v="0"/>
    <n v="26583704"/>
    <n v="25609480"/>
    <n v="6596296"/>
    <n v="5839629.3399999999"/>
    <n v="0.80119662447257389"/>
  </r>
  <r>
    <s v="21375900"/>
    <s v="DIRECCIÓN GENERAL DE ARCHIVO NACIONAL"/>
    <x v="19"/>
    <s v="001"/>
    <x v="47"/>
    <s v="CAPACITACION Y PROTOCOLO"/>
    <n v="2289651"/>
    <n v="2439651"/>
    <n v="1867238.25"/>
    <n v="0"/>
    <n v="0"/>
    <n v="0"/>
    <n v="550392"/>
    <n v="550392"/>
    <n v="1889259"/>
    <n v="1316846.25"/>
    <n v="0.22560276039482696"/>
  </r>
  <r>
    <s v="21375900"/>
    <s v="DIRECCIÓN GENERAL DE ARCHIVO NACIONAL"/>
    <x v="19"/>
    <s v="001"/>
    <x v="48"/>
    <s v="ACTIVIDADES DE CAPACITACION"/>
    <n v="2289651"/>
    <n v="2289651"/>
    <n v="1717238.25"/>
    <n v="0"/>
    <n v="0"/>
    <n v="0"/>
    <n v="411840"/>
    <n v="411840"/>
    <n v="1877811"/>
    <n v="1305398.25"/>
    <n v="0.17987020729360065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38552"/>
    <n v="138552"/>
    <n v="11448"/>
    <n v="11448"/>
    <n v="0.92367999999999995"/>
  </r>
  <r>
    <s v="21375900"/>
    <s v="DIRECCIÓN GENERAL DE ARCHIVO NACIONAL"/>
    <x v="19"/>
    <s v="001"/>
    <x v="51"/>
    <s v="MANTENIMIENTO Y REPARACION"/>
    <n v="63261125"/>
    <n v="70116125"/>
    <n v="46073343.75"/>
    <n v="0"/>
    <n v="0"/>
    <n v="0"/>
    <n v="12398413.640000001"/>
    <n v="10837370.17"/>
    <n v="57717711.359999999"/>
    <n v="33674930.109999999"/>
    <n v="0.17682685174059462"/>
  </r>
  <r>
    <s v="21375900"/>
    <s v="DIRECCIÓN GENERAL DE ARCHIVO NACIONAL"/>
    <x v="19"/>
    <s v="001"/>
    <x v="52"/>
    <s v="MANTENIMIENTO DE EDIFICIOS, LOCALES Y TERRENOS"/>
    <n v="8000000"/>
    <n v="14655000"/>
    <n v="4527500"/>
    <n v="0"/>
    <n v="0"/>
    <n v="0"/>
    <n v="141250"/>
    <n v="141250"/>
    <n v="14513750"/>
    <n v="4386250"/>
    <n v="9.6383486864551355E-3"/>
  </r>
  <r>
    <s v="21375900"/>
    <s v="DIRECCIÓN GENERAL DE ARCHIVO NACIONAL"/>
    <x v="19"/>
    <s v="001"/>
    <x v="54"/>
    <s v="MANT. Y REPARACION DE MAQUINARIA Y EQUIPO DE PROD."/>
    <n v="17300000"/>
    <n v="17300000"/>
    <n v="12975000"/>
    <n v="0"/>
    <n v="0"/>
    <n v="0"/>
    <n v="2606687.33"/>
    <n v="2606687.33"/>
    <n v="14693312.67"/>
    <n v="10368312.67"/>
    <n v="0.1506755682080925"/>
  </r>
  <r>
    <s v="21375900"/>
    <s v="DIRECCIÓN GENERAL DE ARCHIVO NACIONAL"/>
    <x v="19"/>
    <s v="001"/>
    <x v="55"/>
    <s v="MANT. Y REPARACION DE EQUIPO DE TRANSPORTE"/>
    <n v="400000"/>
    <n v="400000"/>
    <n v="300000"/>
    <n v="0"/>
    <n v="0"/>
    <n v="0"/>
    <n v="35700"/>
    <n v="35700"/>
    <n v="364300"/>
    <n v="264300"/>
    <n v="8.9249999999999996E-2"/>
  </r>
  <r>
    <s v="21375900"/>
    <s v="DIRECCIÓN GENERAL DE ARCHIVO NACIONAL"/>
    <x v="19"/>
    <s v="001"/>
    <x v="56"/>
    <s v="MANT. Y REPARACION DE EQUIPO DE COMUNICAC."/>
    <n v="1100000"/>
    <n v="1100000"/>
    <n v="825000"/>
    <n v="0"/>
    <n v="0"/>
    <n v="0"/>
    <n v="0"/>
    <n v="0"/>
    <n v="1100000"/>
    <n v="825000"/>
    <n v="0"/>
  </r>
  <r>
    <s v="21375900"/>
    <s v="DIRECCIÓN GENERAL DE ARCHIVO NACIONAL"/>
    <x v="19"/>
    <s v="001"/>
    <x v="57"/>
    <s v="MANT. Y REPARACION DE EQUIPO Y MOBILIARIO DE OFIC."/>
    <n v="14000000"/>
    <n v="14000000"/>
    <n v="10500000"/>
    <n v="0"/>
    <n v="0"/>
    <n v="0"/>
    <n v="3401979.34"/>
    <n v="3162429.34"/>
    <n v="10598020.66"/>
    <n v="7098020.6600000001"/>
    <n v="0.24299852428571428"/>
  </r>
  <r>
    <s v="21375900"/>
    <s v="DIRECCIÓN GENERAL DE ARCHIVO NACIONAL"/>
    <x v="19"/>
    <s v="001"/>
    <x v="58"/>
    <s v="MANT. Y REP. DE EQUIPO DE COMPUTO Y SIST. DE INF."/>
    <n v="21346125"/>
    <n v="21346125"/>
    <n v="16009593.75"/>
    <n v="0"/>
    <n v="0"/>
    <n v="0"/>
    <n v="6177796.9699999997"/>
    <n v="4856303.5"/>
    <n v="15168328.029999999"/>
    <n v="9831796.7799999993"/>
    <n v="0.28941069960004451"/>
  </r>
  <r>
    <s v="21375900"/>
    <s v="DIRECCIÓN GENERAL DE ARCHIVO NACIONAL"/>
    <x v="19"/>
    <s v="001"/>
    <x v="59"/>
    <s v="MANTENIMIENTO Y REPARACION DE OTROS EQUIPOS"/>
    <n v="1115000"/>
    <n v="1315000"/>
    <n v="936250"/>
    <n v="0"/>
    <n v="0"/>
    <n v="0"/>
    <n v="35000"/>
    <n v="35000"/>
    <n v="1280000"/>
    <n v="901250"/>
    <n v="2.6615969581749048E-2"/>
  </r>
  <r>
    <s v="21375900"/>
    <s v="DIRECCIÓN GENERAL DE ARCHIVO NACIONAL"/>
    <x v="19"/>
    <s v="001"/>
    <x v="60"/>
    <s v="IMPUESTOS"/>
    <n v="90000"/>
    <n v="90000"/>
    <n v="67500"/>
    <n v="0"/>
    <n v="0"/>
    <n v="0"/>
    <n v="0"/>
    <n v="0"/>
    <n v="90000"/>
    <n v="67500"/>
    <n v="0"/>
  </r>
  <r>
    <s v="21375900"/>
    <s v="DIRECCIÓN GENERAL DE ARCHIVO NACIONAL"/>
    <x v="19"/>
    <s v="001"/>
    <x v="62"/>
    <s v="OTROS IMPUESTOS"/>
    <n v="90000"/>
    <n v="90000"/>
    <n v="67500"/>
    <n v="0"/>
    <n v="0"/>
    <n v="0"/>
    <n v="0"/>
    <n v="0"/>
    <n v="90000"/>
    <n v="67500"/>
    <n v="0"/>
  </r>
  <r>
    <s v="21375900"/>
    <s v="DIRECCIÓN GENERAL DE ARCHIVO NACIONAL"/>
    <x v="19"/>
    <s v="001"/>
    <x v="66"/>
    <s v="MATERIALES Y SUMINISTROS"/>
    <n v="20331500"/>
    <n v="20331500"/>
    <n v="15586125"/>
    <n v="0"/>
    <n v="0"/>
    <n v="0"/>
    <n v="9520687.9000000004"/>
    <n v="8400333.7599999998"/>
    <n v="10810812.1"/>
    <n v="6065437.0999999996"/>
    <n v="0.46827277377468463"/>
  </r>
  <r>
    <s v="21375900"/>
    <s v="DIRECCIÓN GENERAL DE ARCHIVO NACIONAL"/>
    <x v="19"/>
    <s v="001"/>
    <x v="67"/>
    <s v="PRODUCTOS QUIMICOS Y CONEXOS"/>
    <n v="3295000"/>
    <n v="3320000"/>
    <n v="2483750"/>
    <n v="0"/>
    <n v="0"/>
    <n v="0"/>
    <n v="1146973.68"/>
    <n v="1146973.68"/>
    <n v="2173026.3199999998"/>
    <n v="1336776.32"/>
    <n v="0.345474"/>
  </r>
  <r>
    <s v="21375900"/>
    <s v="DIRECCIÓN GENERAL DE ARCHIVO NACIONAL"/>
    <x v="19"/>
    <s v="001"/>
    <x v="68"/>
    <s v="COMBUSTIBLES Y LUBRICANTES"/>
    <n v="1200000"/>
    <n v="1200000"/>
    <n v="900000"/>
    <n v="0"/>
    <n v="0"/>
    <n v="0"/>
    <n v="567172"/>
    <n v="567172"/>
    <n v="632828"/>
    <n v="332828"/>
    <n v="0.47264333333333336"/>
  </r>
  <r>
    <s v="21375900"/>
    <s v="DIRECCIÓN GENERAL DE ARCHIVO NACIONAL"/>
    <x v="19"/>
    <s v="001"/>
    <x v="69"/>
    <s v="PRODUCTOS FARMACEUTICOS Y MEDICINALES"/>
    <n v="445000"/>
    <n v="375000"/>
    <n v="298750"/>
    <n v="0"/>
    <n v="0"/>
    <n v="0"/>
    <n v="0"/>
    <n v="0"/>
    <n v="375000"/>
    <n v="298750"/>
    <n v="0"/>
  </r>
  <r>
    <s v="21375900"/>
    <s v="DIRECCIÓN GENERAL DE ARCHIVO NACIONAL"/>
    <x v="19"/>
    <s v="001"/>
    <x v="70"/>
    <s v="TINTAS, PINTURAS Y DILUYENTES"/>
    <n v="1500000"/>
    <n v="1645000"/>
    <n v="1197500"/>
    <n v="0"/>
    <n v="0"/>
    <n v="0"/>
    <n v="544823.48"/>
    <n v="544823.48"/>
    <n v="1100176.52"/>
    <n v="652676.52"/>
    <n v="0.33119968389057752"/>
  </r>
  <r>
    <s v="21375900"/>
    <s v="DIRECCIÓN GENERAL DE ARCHIVO NACIONAL"/>
    <x v="19"/>
    <s v="001"/>
    <x v="71"/>
    <s v="OTROS PRODUCTOS QUIMICOS Y CONEXOS"/>
    <n v="150000"/>
    <n v="100000"/>
    <n v="87500"/>
    <n v="0"/>
    <n v="0"/>
    <n v="0"/>
    <n v="34978.199999999997"/>
    <n v="34978.199999999997"/>
    <n v="65021.8"/>
    <n v="52521.8"/>
    <n v="0.34978199999999998"/>
  </r>
  <r>
    <s v="21375900"/>
    <s v="DIRECCIÓN GENERAL DE ARCHIVO NACIONAL"/>
    <x v="19"/>
    <s v="001"/>
    <x v="75"/>
    <s v="MATERIALES Y PROD DE USO EN LA CONSTRUC Y MANT."/>
    <n v="3200000"/>
    <n v="3420000"/>
    <n v="2472500"/>
    <n v="0"/>
    <n v="0"/>
    <n v="0"/>
    <n v="951827.54"/>
    <n v="951827.54"/>
    <n v="2468172.46"/>
    <n v="1520672.46"/>
    <n v="0.27831214619883043"/>
  </r>
  <r>
    <s v="21375900"/>
    <s v="DIRECCIÓN GENERAL DE ARCHIVO NACIONAL"/>
    <x v="19"/>
    <s v="001"/>
    <x v="76"/>
    <s v="MATERIALES Y PRODUCTOS METALICOS"/>
    <n v="100000"/>
    <n v="100000"/>
    <n v="87500"/>
    <n v="0"/>
    <n v="0"/>
    <n v="0"/>
    <n v="71160"/>
    <n v="71160"/>
    <n v="28840"/>
    <n v="16340"/>
    <n v="0.71160000000000001"/>
  </r>
  <r>
    <s v="21375900"/>
    <s v="DIRECCIÓN GENERAL DE ARCHIVO NACIONAL"/>
    <x v="19"/>
    <s v="001"/>
    <x v="77"/>
    <s v="MATERIALES Y PRODUCTOS MINERALES Y ASFALTICOS"/>
    <n v="100000"/>
    <n v="100000"/>
    <n v="75000"/>
    <n v="0"/>
    <n v="0"/>
    <n v="0"/>
    <n v="0"/>
    <n v="0"/>
    <n v="100000"/>
    <n v="75000"/>
    <n v="0"/>
  </r>
  <r>
    <s v="21375900"/>
    <s v="DIRECCIÓN GENERAL DE ARCHIVO NACIONAL"/>
    <x v="19"/>
    <s v="001"/>
    <x v="79"/>
    <s v="MAT. Y PROD. ELECTRICOS, TELEFONICOS Y DE COMPUTO"/>
    <n v="2100000"/>
    <n v="2320000"/>
    <n v="1560000"/>
    <n v="0"/>
    <n v="0"/>
    <n v="0"/>
    <n v="323996.94"/>
    <n v="323996.94"/>
    <n v="1996003.06"/>
    <n v="1236003.06"/>
    <n v="0.13965385344827586"/>
  </r>
  <r>
    <s v="21375900"/>
    <s v="DIRECCIÓN GENERAL DE ARCHIVO NACIONAL"/>
    <x v="19"/>
    <s v="001"/>
    <x v="80"/>
    <s v="MATERIALES Y PRODUCTOS DE PLASTICO"/>
    <n v="400000"/>
    <n v="400000"/>
    <n v="300000"/>
    <n v="0"/>
    <n v="0"/>
    <n v="0"/>
    <n v="294615.59999999998"/>
    <n v="294615.59999999998"/>
    <n v="105384.4"/>
    <n v="5384.4"/>
    <n v="0.73653899999999994"/>
  </r>
  <r>
    <s v="21375900"/>
    <s v="DIRECCIÓN GENERAL DE ARCHIVO NACIONAL"/>
    <x v="19"/>
    <s v="001"/>
    <x v="81"/>
    <s v="OTROS MAT. Y PROD.DE USO EN LA CONSTRU. Y MANTENIM"/>
    <n v="500000"/>
    <n v="500000"/>
    <n v="450000"/>
    <n v="0"/>
    <n v="0"/>
    <n v="0"/>
    <n v="262055"/>
    <n v="262055"/>
    <n v="237945"/>
    <n v="187945"/>
    <n v="0.52410999999999996"/>
  </r>
  <r>
    <s v="21375900"/>
    <s v="DIRECCIÓN GENERAL DE ARCHIVO NACIONAL"/>
    <x v="19"/>
    <s v="001"/>
    <x v="82"/>
    <s v="HERRAMIENTAS, REPUESTOS Y ACCESORIOS"/>
    <n v="1275000"/>
    <n v="1525000"/>
    <n v="1081250"/>
    <n v="0"/>
    <n v="0"/>
    <n v="0"/>
    <n v="882233.73"/>
    <n v="882233.73"/>
    <n v="642766.27"/>
    <n v="199016.27"/>
    <n v="0.57851392131147539"/>
  </r>
  <r>
    <s v="21375900"/>
    <s v="DIRECCIÓN GENERAL DE ARCHIVO NACIONAL"/>
    <x v="19"/>
    <s v="001"/>
    <x v="83"/>
    <s v="HERRAMIENTAS E INSTRUMENTOS"/>
    <n v="275000"/>
    <n v="525000"/>
    <n v="231250"/>
    <n v="0"/>
    <n v="0"/>
    <n v="0"/>
    <n v="123516.65"/>
    <n v="123516.65"/>
    <n v="401483.35"/>
    <n v="107733.35"/>
    <n v="0.23526980952380952"/>
  </r>
  <r>
    <s v="21375900"/>
    <s v="DIRECCIÓN GENERAL DE ARCHIVO NACIONAL"/>
    <x v="19"/>
    <s v="001"/>
    <x v="84"/>
    <s v="REPUESTOS Y ACCESORIOS"/>
    <n v="1000000"/>
    <n v="1000000"/>
    <n v="850000"/>
    <n v="0"/>
    <n v="0"/>
    <n v="0"/>
    <n v="758717.08"/>
    <n v="758717.08"/>
    <n v="241282.92"/>
    <n v="91282.92"/>
    <n v="0.75871707999999993"/>
  </r>
  <r>
    <s v="21375900"/>
    <s v="DIRECCIÓN GENERAL DE ARCHIVO NACIONAL"/>
    <x v="19"/>
    <s v="001"/>
    <x v="85"/>
    <s v="UTILES, MATERIALES Y SUMINISTROS DIVERSOS"/>
    <n v="12561500"/>
    <n v="12066500"/>
    <n v="9548625"/>
    <n v="0"/>
    <n v="0"/>
    <n v="0"/>
    <n v="6539652.9500000002"/>
    <n v="5419298.8099999996"/>
    <n v="5526847.0499999998"/>
    <n v="3008972.05"/>
    <n v="0.54196767496788634"/>
  </r>
  <r>
    <s v="21375900"/>
    <s v="DIRECCIÓN GENERAL DE ARCHIVO NACIONAL"/>
    <x v="19"/>
    <s v="001"/>
    <x v="86"/>
    <s v="UTILES Y MATERIALES DE OFICINA Y COMPUTO"/>
    <n v="2240000"/>
    <n v="2240000"/>
    <n v="1680000"/>
    <n v="0"/>
    <n v="0"/>
    <n v="0"/>
    <n v="524359.15"/>
    <n v="524359.15"/>
    <n v="1715640.85"/>
    <n v="1155640.8500000001"/>
    <n v="0.23408890625000001"/>
  </r>
  <r>
    <s v="21375900"/>
    <s v="DIRECCIÓN GENERAL DE ARCHIVO NACIONAL"/>
    <x v="19"/>
    <s v="001"/>
    <x v="87"/>
    <s v="UTILES Y MATERIALES MEDICO, HOSPITALARIO Y DE INV."/>
    <n v="750000"/>
    <n v="750000"/>
    <n v="562500"/>
    <n v="0"/>
    <n v="0"/>
    <n v="0"/>
    <n v="0"/>
    <n v="0"/>
    <n v="750000"/>
    <n v="562500"/>
    <n v="0"/>
  </r>
  <r>
    <s v="21375900"/>
    <s v="DIRECCIÓN GENERAL DE ARCHIVO NACIONAL"/>
    <x v="19"/>
    <s v="001"/>
    <x v="88"/>
    <s v="PRODUCTOS DE PAPEL, CARTON E IMPRESOS"/>
    <n v="4900000"/>
    <n v="4400000"/>
    <n v="3575000"/>
    <n v="0"/>
    <n v="0"/>
    <n v="0"/>
    <n v="3231288.64"/>
    <n v="2988514.2"/>
    <n v="1168711.3600000001"/>
    <n v="343711.36"/>
    <n v="0.73438378181818187"/>
  </r>
  <r>
    <s v="21375900"/>
    <s v="DIRECCIÓN GENERAL DE ARCHIVO NACIONAL"/>
    <x v="19"/>
    <s v="001"/>
    <x v="89"/>
    <s v="TEXTILES Y VESTUARIO"/>
    <n v="1916500"/>
    <n v="1946500"/>
    <n v="1602375"/>
    <n v="0"/>
    <n v="0"/>
    <n v="0"/>
    <n v="1462907"/>
    <n v="1200182"/>
    <n v="483593"/>
    <n v="139468"/>
    <n v="0.75155766760852816"/>
  </r>
  <r>
    <s v="21375900"/>
    <s v="DIRECCIÓN GENERAL DE ARCHIVO NACIONAL"/>
    <x v="19"/>
    <s v="001"/>
    <x v="90"/>
    <s v="UTILES Y MATERIALES DE LIMPIEZA"/>
    <n v="2025000"/>
    <n v="2000000"/>
    <n v="1506250"/>
    <n v="0"/>
    <n v="0"/>
    <n v="0"/>
    <n v="1027383.16"/>
    <n v="412528.46"/>
    <n v="972616.84"/>
    <n v="478866.84"/>
    <n v="0.51369158000000004"/>
  </r>
  <r>
    <s v="21375900"/>
    <s v="DIRECCIÓN GENERAL DE ARCHIVO NACIONAL"/>
    <x v="19"/>
    <s v="001"/>
    <x v="91"/>
    <s v="UTILES Y MATERIALES DE RESGUARDO Y SEGURIDAD"/>
    <n v="430000"/>
    <n v="430000"/>
    <n v="322500"/>
    <n v="0"/>
    <n v="0"/>
    <n v="0"/>
    <n v="79665"/>
    <n v="79665"/>
    <n v="350335"/>
    <n v="242835"/>
    <n v="0.18526744186046512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14050"/>
    <n v="214050"/>
    <n v="85950"/>
    <n v="85950"/>
    <n v="0.71350000000000002"/>
  </r>
  <r>
    <s v="21375900"/>
    <s v="DIRECCIÓN GENERAL DE ARCHIVO NACIONAL"/>
    <x v="19"/>
    <s v="001"/>
    <x v="94"/>
    <s v="TRANSFERENCIAS CORRIENTES"/>
    <n v="74656466"/>
    <n v="96056466"/>
    <n v="79600429"/>
    <n v="0"/>
    <n v="0"/>
    <n v="0"/>
    <n v="38722002.469999999"/>
    <n v="38722002.469999999"/>
    <n v="57334463.530000001"/>
    <n v="40878426.530000001"/>
    <n v="0.40311708396600804"/>
  </r>
  <r>
    <s v="21375900"/>
    <s v="DIRECCIÓN GENERAL DE ARCHIVO NACIONAL"/>
    <x v="19"/>
    <s v="001"/>
    <x v="95"/>
    <s v="TRANSFERENCIAS CORRIENTES AL SECTOR PUBLICO"/>
    <n v="29306466"/>
    <n v="29010615"/>
    <n v="27637929"/>
    <n v="0"/>
    <n v="0"/>
    <n v="0"/>
    <n v="14353671.18"/>
    <n v="14353671.18"/>
    <n v="14656943.82"/>
    <n v="13284257.82"/>
    <n v="0.4947730746142403"/>
  </r>
  <r>
    <s v="21375900"/>
    <s v="DIRECCIÓN GENERAL DE ARCHIVO NACIONAL"/>
    <x v="19"/>
    <s v="001"/>
    <x v="309"/>
    <s v="CCSS CONTRIBUCION ESTATAL SEGURO PENSIONES (CONTRIBUCION ESTATAL AL SEGURO DE PENSIONES, SEGUN LEY NO. 17 DEL 22 DE OCTUBRE DE 1943, LEY"/>
    <n v="25280852"/>
    <n v="25025640"/>
    <n v="23841510"/>
    <n v="0"/>
    <n v="0"/>
    <n v="0"/>
    <n v="12191973.710000001"/>
    <n v="12191973.710000001"/>
    <n v="12833666.289999999"/>
    <n v="11649536.289999999"/>
    <n v="0.48717929731267617"/>
  </r>
  <r>
    <s v="21375900"/>
    <s v="DIRECCIÓN GENERAL DE ARCHIVO NACIONAL"/>
    <x v="19"/>
    <s v="001"/>
    <x v="310"/>
    <s v="CCSS CONTRIBUCION ESTATAL SEGURO SALUD (CONTRIBUCION ESTATAL AL SEGURO DE SALUD, SEGUN LEY NO. 17 DEL 22 DE OCTUBRE DE 1943, LEY"/>
    <n v="4025614"/>
    <n v="3984975"/>
    <n v="3796419"/>
    <n v="0"/>
    <n v="0"/>
    <n v="0"/>
    <n v="2161697.4700000002"/>
    <n v="2161697.4700000002"/>
    <n v="1823277.53"/>
    <n v="1634721.53"/>
    <n v="0.54246199035125697"/>
  </r>
  <r>
    <s v="21375900"/>
    <s v="DIRECCIÓN GENERAL DE ARCHIVO NACIONAL"/>
    <x v="19"/>
    <s v="001"/>
    <x v="99"/>
    <s v="TRANSFERENCIAS CORRIENTES A PERSONAS"/>
    <n v="350000"/>
    <n v="350000"/>
    <n v="262500"/>
    <n v="0"/>
    <n v="0"/>
    <n v="0"/>
    <n v="0"/>
    <n v="0"/>
    <n v="350000"/>
    <n v="262500"/>
    <n v="0"/>
  </r>
  <r>
    <s v="21375900"/>
    <s v="DIRECCIÓN GENERAL DE ARCHIVO NACIONAL"/>
    <x v="19"/>
    <s v="001"/>
    <x v="101"/>
    <s v="OTRAS TRANSFERENCIAS A PERSONAS"/>
    <n v="350000"/>
    <n v="350000"/>
    <n v="262500"/>
    <n v="0"/>
    <n v="0"/>
    <n v="0"/>
    <n v="0"/>
    <n v="0"/>
    <n v="350000"/>
    <n v="262500"/>
    <n v="0"/>
  </r>
  <r>
    <s v="21375900"/>
    <s v="DIRECCIÓN GENERAL DE ARCHIVO NACIONAL"/>
    <x v="19"/>
    <s v="001"/>
    <x v="102"/>
    <s v="PRESTACIONES"/>
    <n v="45000000"/>
    <n v="53400000"/>
    <n v="38700000"/>
    <n v="0"/>
    <n v="0"/>
    <n v="0"/>
    <n v="11472270.289999999"/>
    <n v="11472270.289999999"/>
    <n v="41927729.710000001"/>
    <n v="27227729.710000001"/>
    <n v="0.21483652228464417"/>
  </r>
  <r>
    <s v="21375900"/>
    <s v="DIRECCIÓN GENERAL DE ARCHIVO NACIONAL"/>
    <x v="19"/>
    <s v="001"/>
    <x v="103"/>
    <s v="PRESTACIONES LEGALES"/>
    <n v="40000000"/>
    <n v="43000000"/>
    <n v="31000000"/>
    <n v="0"/>
    <n v="0"/>
    <n v="0"/>
    <n v="7088590.4000000004"/>
    <n v="7088590.4000000004"/>
    <n v="35911409.600000001"/>
    <n v="23911409.600000001"/>
    <n v="0.16485093953488372"/>
  </r>
  <r>
    <s v="21375900"/>
    <s v="DIRECCIÓN GENERAL DE ARCHIVO NACIONAL"/>
    <x v="19"/>
    <s v="001"/>
    <x v="104"/>
    <s v="OTRAS PRESTACIONES"/>
    <n v="5000000"/>
    <n v="10400000"/>
    <n v="7700000"/>
    <n v="0"/>
    <n v="0"/>
    <n v="0"/>
    <n v="4383679.8899999997"/>
    <n v="4383679.8899999997"/>
    <n v="6016320.1100000003"/>
    <n v="3316320.11"/>
    <n v="0.42150768173076919"/>
  </r>
  <r>
    <s v="21375900"/>
    <s v="DIRECCIÓN GENERAL DE ARCHIVO NACIONAL"/>
    <x v="19"/>
    <s v="001"/>
    <x v="109"/>
    <s v="OTRAS TRANSFERENCIAS CORRIENTES AL SECTOR PRIVADO"/>
    <n v="0"/>
    <n v="13000000"/>
    <n v="13000000"/>
    <n v="0"/>
    <n v="0"/>
    <n v="0"/>
    <n v="12896061"/>
    <n v="12896061"/>
    <n v="103939"/>
    <n v="103939"/>
    <n v="0.99200469230769228"/>
  </r>
  <r>
    <s v="21375900"/>
    <s v="DIRECCIÓN GENERAL DE ARCHIVO NACIONAL"/>
    <x v="19"/>
    <s v="001"/>
    <x v="110"/>
    <s v="INDEMNIZACIONES"/>
    <n v="0"/>
    <n v="13000000"/>
    <n v="13000000"/>
    <n v="0"/>
    <n v="0"/>
    <n v="0"/>
    <n v="12896061"/>
    <n v="12896061"/>
    <n v="103939"/>
    <n v="103939"/>
    <n v="0.99200469230769228"/>
  </r>
  <r>
    <s v="21375900"/>
    <s v="DIRECCIÓN GENERAL DE ARCHIVO NACIONAL"/>
    <x v="19"/>
    <s v="001"/>
    <x v="111"/>
    <s v="TRANSFERENCIAS CORRIENTES AL SECTOR EXTERNO"/>
    <n v="0"/>
    <n v="295851"/>
    <n v="0"/>
    <n v="0"/>
    <n v="0"/>
    <n v="0"/>
    <n v="0"/>
    <n v="0"/>
    <n v="295851"/>
    <n v="0"/>
    <n v="0"/>
  </r>
  <r>
    <s v="21375900"/>
    <s v="DIRECCIÓN GENERAL DE ARCHIVO NACIONAL"/>
    <x v="19"/>
    <s v="001"/>
    <x v="311"/>
    <s v="ASOCIACIÓN LATINOAMERICANA DE ARCHIVOS. (CUOTA ANUAL DE MEMBRESÍA, ASOCIACIÓN LATINOAMERICANA DE ARCHIVOS, SEGÚN VII CUMBRE IBEROAMERICANA DE"/>
    <n v="0"/>
    <n v="295851"/>
    <n v="0"/>
    <n v="0"/>
    <n v="0"/>
    <n v="0"/>
    <n v="0"/>
    <n v="0"/>
    <n v="295851"/>
    <n v="0"/>
    <n v="0"/>
  </r>
  <r>
    <s v="21375900"/>
    <s v="DIRECCIÓN GENERAL DE ARCHIVO NACIONAL"/>
    <x v="19"/>
    <s v="280"/>
    <x v="116"/>
    <s v="BIENES DURADEROS"/>
    <n v="34150000"/>
    <n v="34150000"/>
    <n v="26075000"/>
    <n v="0"/>
    <n v="0"/>
    <n v="0"/>
    <n v="148251.48000000001"/>
    <n v="148251.48000000001"/>
    <n v="34001748.520000003"/>
    <n v="25926748.52"/>
    <n v="4.3411853587115665E-3"/>
  </r>
  <r>
    <s v="21375900"/>
    <s v="DIRECCIÓN GENERAL DE ARCHIVO NACIONAL"/>
    <x v="19"/>
    <s v="280"/>
    <x v="127"/>
    <s v="BIENES DURADEROS DIVERSOS"/>
    <n v="34150000"/>
    <n v="34150000"/>
    <n v="26075000"/>
    <n v="0"/>
    <n v="0"/>
    <n v="0"/>
    <n v="148251.48000000001"/>
    <n v="148251.48000000001"/>
    <n v="34001748.520000003"/>
    <n v="25926748.52"/>
    <n v="4.3411853587115665E-3"/>
  </r>
  <r>
    <s v="21375900"/>
    <s v="DIRECCIÓN GENERAL DE ARCHIVO NACIONAL"/>
    <x v="19"/>
    <s v="280"/>
    <x v="128"/>
    <s v="BIENES INTANGIBLES"/>
    <n v="34150000"/>
    <n v="34150000"/>
    <n v="26075000"/>
    <n v="0"/>
    <n v="0"/>
    <n v="0"/>
    <n v="148251.48000000001"/>
    <n v="148251.48000000001"/>
    <n v="34001748.520000003"/>
    <n v="25926748.52"/>
    <n v="4.3411853587115665E-3"/>
  </r>
  <r>
    <s v="21376000"/>
    <s v="CONSEJO NAC.POLÍTICA PÚBLICA PERSONA JOV"/>
    <x v="20"/>
    <s v="001"/>
    <x v="0"/>
    <s v=""/>
    <n v="1723675819"/>
    <n v="1723675819"/>
    <n v="1504028972.6199999"/>
    <n v="0"/>
    <n v="0"/>
    <n v="0"/>
    <n v="654492559.66999996"/>
    <n v="633070210.62"/>
    <n v="1069183259.33"/>
    <n v="849536412.95000005"/>
    <n v="0.37970745569181763"/>
  </r>
  <r>
    <s v="21376000"/>
    <s v="CONSEJO NAC.POLÍTICA PÚBLICA PERSONA JOV"/>
    <x v="20"/>
    <s v="001"/>
    <x v="1"/>
    <s v="REMUNERACIONES"/>
    <n v="833102311"/>
    <n v="829102311"/>
    <n v="791497670"/>
    <n v="0"/>
    <n v="0"/>
    <n v="0"/>
    <n v="361384470.69"/>
    <n v="356474809.83999997"/>
    <n v="467717840.31"/>
    <n v="430113199.31"/>
    <n v="0.43587439800297456"/>
  </r>
  <r>
    <s v="21376000"/>
    <s v="CONSEJO NAC.POLÍTICA PÚBLICA PERSONA JOV"/>
    <x v="20"/>
    <s v="001"/>
    <x v="2"/>
    <s v="REMUNERACIONES BASICAS"/>
    <n v="325203600"/>
    <n v="317463600"/>
    <n v="304439300"/>
    <n v="0"/>
    <n v="0"/>
    <n v="0"/>
    <n v="166513617.44"/>
    <n v="161956731.22"/>
    <n v="150949982.56"/>
    <n v="137925682.56"/>
    <n v="0.52451247147704494"/>
  </r>
  <r>
    <s v="21376000"/>
    <s v="CONSEJO NAC.POLÍTICA PÚBLICA PERSONA JOV"/>
    <x v="20"/>
    <s v="001"/>
    <x v="3"/>
    <s v="SUELDOS PARA CARGOS FIJOS"/>
    <n v="325203600"/>
    <n v="317463600"/>
    <n v="304439300"/>
    <n v="0"/>
    <n v="0"/>
    <n v="0"/>
    <n v="166513617.44"/>
    <n v="161956731.22"/>
    <n v="150949982.56"/>
    <n v="137925682.56"/>
    <n v="0.52451247147704494"/>
  </r>
  <r>
    <s v="21376000"/>
    <s v="CONSEJO NAC.POLÍTICA PÚBLICA PERSONA JOV"/>
    <x v="20"/>
    <s v="001"/>
    <x v="5"/>
    <s v="REMUNERACIONES EVENTUALES"/>
    <n v="1600000"/>
    <n v="12755200"/>
    <n v="8177600"/>
    <n v="0"/>
    <n v="0"/>
    <n v="0"/>
    <n v="2743802.6"/>
    <n v="2391027.9700000002"/>
    <n v="10011397.4"/>
    <n v="5433797.4000000004"/>
    <n v="0.21511247177621676"/>
  </r>
  <r>
    <s v="21376000"/>
    <s v="CONSEJO NAC.POLÍTICA PÚBLICA PERSONA JOV"/>
    <x v="20"/>
    <s v="001"/>
    <x v="312"/>
    <s v="DIETAS"/>
    <n v="1600000"/>
    <n v="12755200"/>
    <n v="8177600"/>
    <n v="0"/>
    <n v="0"/>
    <n v="0"/>
    <n v="2743802.6"/>
    <n v="2391027.9700000002"/>
    <n v="10011397.4"/>
    <n v="5433797.4000000004"/>
    <n v="0.21511247177621676"/>
  </r>
  <r>
    <s v="21376000"/>
    <s v="CONSEJO NAC.POLÍTICA PÚBLICA PERSONA JOV"/>
    <x v="20"/>
    <s v="001"/>
    <x v="7"/>
    <s v="INCENTIVOS SALARIALES"/>
    <n v="369872532"/>
    <n v="364786260"/>
    <n v="349858847"/>
    <n v="0"/>
    <n v="0"/>
    <n v="0"/>
    <n v="136048411.78"/>
    <n v="136048411.78"/>
    <n v="228737848.22"/>
    <n v="213810435.22"/>
    <n v="0.3729537723816681"/>
  </r>
  <r>
    <s v="21376000"/>
    <s v="CONSEJO NAC.POLÍTICA PÚBLICA PERSONA JOV"/>
    <x v="20"/>
    <s v="001"/>
    <x v="8"/>
    <s v="RETRIBUCION POR AÑOS SERVIDOS"/>
    <n v="90000000"/>
    <n v="90000000"/>
    <n v="85207204"/>
    <n v="0"/>
    <n v="0"/>
    <n v="0"/>
    <n v="32844976.66"/>
    <n v="32844976.66"/>
    <n v="57155023.340000004"/>
    <n v="52362227.340000004"/>
    <n v="0.3649441851111111"/>
  </r>
  <r>
    <s v="21376000"/>
    <s v="CONSEJO NAC.POLÍTICA PÚBLICA PERSONA JOV"/>
    <x v="20"/>
    <s v="001"/>
    <x v="9"/>
    <s v="RESTRICCION AL EJERCICIO LIBERAL DE LA PROFESION"/>
    <n v="158149690"/>
    <n v="154749690"/>
    <n v="148007174"/>
    <n v="0"/>
    <n v="0"/>
    <n v="0"/>
    <n v="52808545"/>
    <n v="52808545"/>
    <n v="101941145"/>
    <n v="95198629"/>
    <n v="0.34125137827416652"/>
  </r>
  <r>
    <s v="21376000"/>
    <s v="CONSEJO NAC.POLÍTICA PÚBLICA PERSONA JOV"/>
    <x v="20"/>
    <s v="001"/>
    <x v="10"/>
    <s v="DECIMOTERCER MES"/>
    <n v="52340109"/>
    <n v="51353837"/>
    <n v="49204499"/>
    <n v="0"/>
    <n v="0"/>
    <n v="0"/>
    <n v="1033512.89"/>
    <n v="1033512.89"/>
    <n v="50320324.109999999"/>
    <n v="48170986.109999999"/>
    <n v="2.0125329486090787E-2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455375.909999996"/>
    <n v="38455375.909999996"/>
    <n v="1927357.09"/>
    <n v="1927357.09"/>
    <n v="0.95227274265959161"/>
  </r>
  <r>
    <s v="21376000"/>
    <s v="CONSEJO NAC.POLÍTICA PÚBLICA PERSONA JOV"/>
    <x v="20"/>
    <s v="001"/>
    <x v="12"/>
    <s v="OTROS INCENTIVOS SALARIALES"/>
    <n v="28300000"/>
    <n v="28300000"/>
    <n v="27057237"/>
    <n v="0"/>
    <n v="0"/>
    <n v="0"/>
    <n v="10906001.32"/>
    <n v="10906001.32"/>
    <n v="17393998.68"/>
    <n v="16151235.68"/>
    <n v="0.3853710713780919"/>
  </r>
  <r>
    <s v="21376000"/>
    <s v="CONSEJO NAC.POLÍTICA PÚBLICA PERSONA JOV"/>
    <x v="20"/>
    <s v="001"/>
    <x v="13"/>
    <s v="CONTRIB. PATRONALES AL DES. Y LA SEGURIDAD SOCIAL"/>
    <n v="62666764"/>
    <n v="61512364"/>
    <n v="58996632"/>
    <n v="0"/>
    <n v="0"/>
    <n v="0"/>
    <n v="26340743"/>
    <n v="26340743"/>
    <n v="35171621"/>
    <n v="32655889"/>
    <n v="0.42821867486673088"/>
  </r>
  <r>
    <s v="21376000"/>
    <s v="CONSEJO NAC.POLÍTICA PÚBLICA PERSONA JOV"/>
    <x v="20"/>
    <s v="001"/>
    <x v="313"/>
    <s v="CCSS CONTRIBUCION PATRONAL SEGURO SALUD (CONTRIBUCION PATRONAL SEGURO DE SALUD, SEGUN LEY NO. 17 DEL 22 DE OCTUBRE DE 1943, LEY"/>
    <n v="59453083"/>
    <n v="58357883"/>
    <n v="55971163"/>
    <n v="0"/>
    <n v="0"/>
    <n v="0"/>
    <n v="25067727"/>
    <n v="25067727"/>
    <n v="33290156"/>
    <n v="30903436"/>
    <n v="0.42955168541668998"/>
  </r>
  <r>
    <s v="21376000"/>
    <s v="CONSEJO NAC.POLÍTICA PÚBLICA PERSONA JOV"/>
    <x v="20"/>
    <s v="001"/>
    <x v="314"/>
    <s v="BANCO POPULAR Y DE DESARROLLO COMUNAL. (BPDC) (SEGUN LEY NO. 4351 DEL 11 DE JULIO DE 1969, LEY ORGANICA DEL B.P.D.C.)."/>
    <n v="3213681"/>
    <n v="3154481"/>
    <n v="3025469"/>
    <n v="0"/>
    <n v="0"/>
    <n v="0"/>
    <n v="1273016"/>
    <n v="1273016"/>
    <n v="1881465"/>
    <n v="1752453"/>
    <n v="0.40355798624242784"/>
  </r>
  <r>
    <s v="21376000"/>
    <s v="CONSEJO NAC.POLÍTICA PÚBLICA PERSONA JOV"/>
    <x v="20"/>
    <s v="001"/>
    <x v="16"/>
    <s v="CONTRIB PATRONALES A FOND PENS Y OTROS FOND CAPIT."/>
    <n v="73759415"/>
    <n v="72584887"/>
    <n v="70025291"/>
    <n v="0"/>
    <n v="0"/>
    <n v="0"/>
    <n v="29737895.870000001"/>
    <n v="29737895.870000001"/>
    <n v="42846991.130000003"/>
    <n v="40287395.130000003"/>
    <n v="0.40969817683948451"/>
  </r>
  <r>
    <s v="21376000"/>
    <s v="CONSEJO NAC.POLÍTICA PÚBLICA PERSONA JOV"/>
    <x v="20"/>
    <s v="001"/>
    <x v="315"/>
    <s v="CCSS CONTRIBUCION PATRONAL SEGURO PENSIONES (CONTRIBUCION PATRONAL SEGURO DE PENSIONES, SEGUN LEY NO. 17 DEL 22 DE OCTUBRE DE 1943, LEY"/>
    <n v="34836293"/>
    <n v="34194565"/>
    <n v="32796076"/>
    <n v="0"/>
    <n v="0"/>
    <n v="0"/>
    <n v="14605538"/>
    <n v="14605538"/>
    <n v="19589027"/>
    <n v="18190538"/>
    <n v="0.4271303933826911"/>
  </r>
  <r>
    <s v="21376000"/>
    <s v="CONSEJO NAC.POLÍTICA PÚBLICA PERSONA JOV"/>
    <x v="20"/>
    <s v="001"/>
    <x v="316"/>
    <s v="CCSS APORTE PATRONAL REGIMEN PENSIONES (APORTE PATRONAL AL REGIMEN DE PENSIONES, SEGUN LEY DE PROTECCION AL TRABAJADOR NO. 7983 DEL 16"/>
    <n v="19282081"/>
    <n v="18926881"/>
    <n v="18152810"/>
    <n v="0"/>
    <n v="0"/>
    <n v="0"/>
    <n v="8118159"/>
    <n v="8118159"/>
    <n v="10808722"/>
    <n v="10034651"/>
    <n v="0.42892217687636963"/>
  </r>
  <r>
    <s v="21376000"/>
    <s v="CONSEJO NAC.POLÍTICA PÚBLICA PERSONA JOV"/>
    <x v="20"/>
    <s v="001"/>
    <x v="317"/>
    <s v="CCSS APORTE PATRONAL FONDO CAPITALIZACION LABORAL (APORTE PATRONAL AL FONDO DE CAPITALIZACION LABORAL, SEGUN LEY DE PROTECCION AL TRABAJADOR"/>
    <n v="9641041"/>
    <n v="9463441"/>
    <n v="9076405"/>
    <n v="0"/>
    <n v="0"/>
    <n v="0"/>
    <n v="4059073"/>
    <n v="4059073"/>
    <n v="5404368"/>
    <n v="5017332"/>
    <n v="0.42892146736055098"/>
  </r>
  <r>
    <s v="21376000"/>
    <s v="CONSEJO NAC.POLÍTICA PÚBLICA PERSONA JOV"/>
    <x v="20"/>
    <s v="001"/>
    <x v="318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2955125.87"/>
    <n v="2955125.87"/>
    <n v="7044874.1299999999"/>
    <n v="7044874.1299999999"/>
    <n v="0.29551258699999999"/>
  </r>
  <r>
    <s v="21376000"/>
    <s v="CONSEJO NAC.POLÍTICA PÚBLICA PERSONA JOV"/>
    <x v="20"/>
    <s v="001"/>
    <x v="21"/>
    <s v="SERVICIOS"/>
    <n v="433517102"/>
    <n v="428017102"/>
    <n v="312811728.62"/>
    <n v="0"/>
    <n v="0"/>
    <n v="0"/>
    <n v="92939466.719999999"/>
    <n v="76649160.349999994"/>
    <n v="335077635.27999997"/>
    <n v="219872261.90000001"/>
    <n v="0.21713961027660059"/>
  </r>
  <r>
    <s v="21376000"/>
    <s v="CONSEJO NAC.POLÍTICA PÚBLICA PERSONA JOV"/>
    <x v="20"/>
    <s v="001"/>
    <x v="26"/>
    <s v="SERVICIOS BASICOS"/>
    <n v="25600000"/>
    <n v="25600000"/>
    <n v="17900000"/>
    <n v="0"/>
    <n v="0"/>
    <n v="0"/>
    <n v="9438521.0600000005"/>
    <n v="9438521.0600000005"/>
    <n v="16161478.939999999"/>
    <n v="8461478.9399999995"/>
    <n v="0.36869222890625003"/>
  </r>
  <r>
    <s v="21376000"/>
    <s v="CONSEJO NAC.POLÍTICA PÚBLICA PERSONA JOV"/>
    <x v="20"/>
    <s v="001"/>
    <x v="27"/>
    <s v="SERVICIO DE AGUA Y ALCANTARILLADO"/>
    <n v="16800000"/>
    <n v="16800000"/>
    <n v="12600000"/>
    <n v="0"/>
    <n v="0"/>
    <n v="0"/>
    <n v="6364825"/>
    <n v="6364825"/>
    <n v="10435175"/>
    <n v="6235175"/>
    <n v="0.37885863095238093"/>
  </r>
  <r>
    <s v="21376000"/>
    <s v="CONSEJO NAC.POLÍTICA PÚBLICA PERSONA JOV"/>
    <x v="20"/>
    <s v="001"/>
    <x v="28"/>
    <s v="SERVICIO DE ENERGIA ELECTRICA"/>
    <n v="1800000"/>
    <n v="1800000"/>
    <n v="1300000"/>
    <n v="0"/>
    <n v="0"/>
    <n v="0"/>
    <n v="705039.96"/>
    <n v="705039.96"/>
    <n v="1094960.04"/>
    <n v="594960.04"/>
    <n v="0.39168886666666664"/>
  </r>
  <r>
    <s v="21376000"/>
    <s v="CONSEJO NAC.POLÍTICA PÚBLICA PERSONA JOV"/>
    <x v="20"/>
    <s v="001"/>
    <x v="30"/>
    <s v="SERVICIO DE TELECOMUNICACIONES"/>
    <n v="7000000"/>
    <n v="7000000"/>
    <n v="4000000"/>
    <n v="0"/>
    <n v="0"/>
    <n v="0"/>
    <n v="2368656.1"/>
    <n v="2368656.1"/>
    <n v="4631343.9000000004"/>
    <n v="1631343.9"/>
    <n v="0.33837944285714289"/>
  </r>
  <r>
    <s v="21376000"/>
    <s v="CONSEJO NAC.POLÍTICA PÚBLICA PERSONA JOV"/>
    <x v="20"/>
    <s v="001"/>
    <x v="32"/>
    <s v="SERVICIOS COMERCIALES Y FINANCIEROS"/>
    <n v="1600000"/>
    <n v="1150000"/>
    <n v="950000"/>
    <n v="0"/>
    <n v="0"/>
    <n v="0"/>
    <n v="107112.7"/>
    <n v="107112.7"/>
    <n v="1042887.3"/>
    <n v="842887.3"/>
    <n v="9.3141478260869562E-2"/>
  </r>
  <r>
    <s v="21376000"/>
    <s v="CONSEJO NAC.POLÍTICA PÚBLICA PERSONA JOV"/>
    <x v="20"/>
    <s v="001"/>
    <x v="34"/>
    <s v="IMPRESION, ENCUADERNACION Y OTROS"/>
    <n v="750000"/>
    <n v="500000"/>
    <n v="437500"/>
    <n v="0"/>
    <n v="0"/>
    <n v="0"/>
    <n v="107112.7"/>
    <n v="107112.7"/>
    <n v="392887.3"/>
    <n v="330387.3"/>
    <n v="0.21422539999999998"/>
  </r>
  <r>
    <s v="21376000"/>
    <s v="CONSEJO NAC.POLÍTICA PÚBLICA PERSONA JOV"/>
    <x v="20"/>
    <s v="001"/>
    <x v="154"/>
    <s v="TRANSPORTE DE BIENES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200000"/>
    <n v="0"/>
    <n v="0"/>
    <n v="0"/>
    <n v="0"/>
    <n v="0"/>
    <n v="300000"/>
    <n v="200000"/>
    <n v="0"/>
  </r>
  <r>
    <s v="21376000"/>
    <s v="CONSEJO NAC.POLÍTICA PÚBLICA PERSONA JOV"/>
    <x v="20"/>
    <s v="001"/>
    <x v="37"/>
    <s v="SERVICIOS DE GESTION Y APOYO"/>
    <n v="173055659"/>
    <n v="168232034"/>
    <n v="121212167.25"/>
    <n v="0"/>
    <n v="0"/>
    <n v="0"/>
    <n v="31669510.289999999"/>
    <n v="17471127.579999998"/>
    <n v="136562523.71000001"/>
    <n v="89542656.959999993"/>
    <n v="0.18824898883407662"/>
  </r>
  <r>
    <s v="21376000"/>
    <s v="CONSEJO NAC.POLÍTICA PÚBLICA PERSONA JOV"/>
    <x v="20"/>
    <s v="001"/>
    <x v="38"/>
    <s v="SERVICIOS EN CIENCIAS ECONOMICAS Y SOCIALES"/>
    <n v="12891812"/>
    <n v="12891812"/>
    <n v="9261208"/>
    <n v="0"/>
    <n v="0"/>
    <n v="0"/>
    <n v="0"/>
    <n v="0"/>
    <n v="12891812"/>
    <n v="9261208"/>
    <n v="0"/>
  </r>
  <r>
    <s v="21376000"/>
    <s v="CONSEJO NAC.POLÍTICA PÚBLICA PERSONA JOV"/>
    <x v="20"/>
    <s v="001"/>
    <x v="39"/>
    <s v="SERVICIOS INFORMATICOS"/>
    <n v="12000000"/>
    <n v="12000000"/>
    <n v="8666666.75"/>
    <n v="0"/>
    <n v="0"/>
    <n v="0"/>
    <n v="2800000"/>
    <n v="2800000"/>
    <n v="9200000"/>
    <n v="5866666.75"/>
    <n v="0.23333333333333334"/>
  </r>
  <r>
    <s v="21376000"/>
    <s v="CONSEJO NAC.POLÍTICA PÚBLICA PERSONA JOV"/>
    <x v="20"/>
    <s v="001"/>
    <x v="40"/>
    <s v="SERVICIOS GENERALES"/>
    <n v="14180532"/>
    <n v="9956907"/>
    <n v="9262082.5"/>
    <n v="0"/>
    <n v="0"/>
    <n v="0"/>
    <n v="4432045.79"/>
    <n v="3733663.08"/>
    <n v="5524861.21"/>
    <n v="4830036.71"/>
    <n v="0.44512274645128252"/>
  </r>
  <r>
    <s v="21376000"/>
    <s v="CONSEJO NAC.POLÍTICA PÚBLICA PERSONA JOV"/>
    <x v="20"/>
    <s v="001"/>
    <x v="41"/>
    <s v="OTROS SERVICIOS DE GESTION Y APOYO"/>
    <n v="133983315"/>
    <n v="133383315"/>
    <n v="94022210"/>
    <n v="0"/>
    <n v="0"/>
    <n v="0"/>
    <n v="24437464.5"/>
    <n v="10937464.5"/>
    <n v="108945850.5"/>
    <n v="69584745.5"/>
    <n v="0.18321230432756902"/>
  </r>
  <r>
    <s v="21376000"/>
    <s v="CONSEJO NAC.POLÍTICA PÚBLICA PERSONA JOV"/>
    <x v="20"/>
    <s v="001"/>
    <x v="42"/>
    <s v="GASTOS DE VIAJE Y DE TRANSPORTE"/>
    <n v="9500000"/>
    <n v="9500000"/>
    <n v="7125000"/>
    <n v="0"/>
    <n v="0"/>
    <n v="0"/>
    <n v="2002260"/>
    <n v="2002260"/>
    <n v="7497740"/>
    <n v="5122740"/>
    <n v="0.21076421052631578"/>
  </r>
  <r>
    <s v="21376000"/>
    <s v="CONSEJO NAC.POLÍTICA PÚBLICA PERSONA JOV"/>
    <x v="20"/>
    <s v="001"/>
    <x v="43"/>
    <s v="TRANSPORTE DENTRO DEL PAIS"/>
    <n v="2000000"/>
    <n v="2000000"/>
    <n v="1500000"/>
    <n v="0"/>
    <n v="0"/>
    <n v="0"/>
    <n v="514100"/>
    <n v="514100"/>
    <n v="1485900"/>
    <n v="985900"/>
    <n v="0.25705"/>
  </r>
  <r>
    <s v="21376000"/>
    <s v="CONSEJO NAC.POLÍTICA PÚBLICA PERSONA JOV"/>
    <x v="20"/>
    <s v="001"/>
    <x v="44"/>
    <s v="VIATICOS DENTRO DEL PAIS"/>
    <n v="7500000"/>
    <n v="7500000"/>
    <n v="5625000"/>
    <n v="0"/>
    <n v="0"/>
    <n v="0"/>
    <n v="1488160"/>
    <n v="1488160"/>
    <n v="6011840"/>
    <n v="4136840"/>
    <n v="0.19842133333333334"/>
  </r>
  <r>
    <s v="21376000"/>
    <s v="CONSEJO NAC.POLÍTICA PÚBLICA PERSONA JOV"/>
    <x v="20"/>
    <s v="001"/>
    <x v="45"/>
    <s v="SEGUROS, REASEGUROS Y OTRAS OBLIGACIONES"/>
    <n v="12000000"/>
    <n v="12000000"/>
    <n v="8000000"/>
    <n v="0"/>
    <n v="0"/>
    <n v="0"/>
    <n v="6334869"/>
    <n v="6059120"/>
    <n v="5665131"/>
    <n v="1665131"/>
    <n v="0.52790574999999995"/>
  </r>
  <r>
    <s v="21376000"/>
    <s v="CONSEJO NAC.POLÍTICA PÚBLICA PERSONA JOV"/>
    <x v="20"/>
    <s v="001"/>
    <x v="46"/>
    <s v="SEGUROS"/>
    <n v="12000000"/>
    <n v="12000000"/>
    <n v="8000000"/>
    <n v="0"/>
    <n v="0"/>
    <n v="0"/>
    <n v="6334869"/>
    <n v="6059120"/>
    <n v="5665131"/>
    <n v="1665131"/>
    <n v="0.52790574999999995"/>
  </r>
  <r>
    <s v="21376000"/>
    <s v="CONSEJO NAC.POLÍTICA PÚBLICA PERSONA JOV"/>
    <x v="20"/>
    <s v="001"/>
    <x v="47"/>
    <s v="CAPACITACION Y PROTOCOLO"/>
    <n v="181492400"/>
    <n v="179066025"/>
    <n v="133906112.5"/>
    <n v="0"/>
    <n v="0"/>
    <n v="0"/>
    <n v="36280373"/>
    <n v="36280373"/>
    <n v="142785652"/>
    <n v="97625739.5"/>
    <n v="0.20260891478436516"/>
  </r>
  <r>
    <s v="21376000"/>
    <s v="CONSEJO NAC.POLÍTICA PÚBLICA PERSONA JOV"/>
    <x v="20"/>
    <s v="001"/>
    <x v="48"/>
    <s v="ACTIVIDADES DE CAPACITACION"/>
    <n v="181492400"/>
    <n v="179066025"/>
    <n v="133906112.5"/>
    <n v="0"/>
    <n v="0"/>
    <n v="0"/>
    <n v="36280373"/>
    <n v="36280373"/>
    <n v="142785652"/>
    <n v="97625739.5"/>
    <n v="0.20260891478436516"/>
  </r>
  <r>
    <s v="21376000"/>
    <s v="CONSEJO NAC.POLÍTICA PÚBLICA PERSONA JOV"/>
    <x v="20"/>
    <s v="001"/>
    <x v="51"/>
    <s v="MANTENIMIENTO Y REPARACION"/>
    <n v="25869043"/>
    <n v="27869043"/>
    <n v="20318448.870000001"/>
    <n v="0"/>
    <n v="0"/>
    <n v="0"/>
    <n v="6453202.7400000002"/>
    <n v="4725358.5599999996"/>
    <n v="21415840.260000002"/>
    <n v="13865246.130000001"/>
    <n v="0.23155451516580602"/>
  </r>
  <r>
    <s v="21376000"/>
    <s v="CONSEJO NAC.POLÍTICA PÚBLICA PERSONA JOV"/>
    <x v="20"/>
    <s v="001"/>
    <x v="52"/>
    <s v="MANTENIMIENTO DE EDIFICIOS, LOCALES Y TERRENOS"/>
    <n v="15000000"/>
    <n v="15000000"/>
    <n v="10666666.619999999"/>
    <n v="0"/>
    <n v="0"/>
    <n v="0"/>
    <n v="0"/>
    <n v="0"/>
    <n v="15000000"/>
    <n v="10666666.619999999"/>
    <n v="0"/>
  </r>
  <r>
    <s v="21376000"/>
    <s v="CONSEJO NAC.POLÍTICA PÚBLICA PERSONA JOV"/>
    <x v="20"/>
    <s v="001"/>
    <x v="55"/>
    <s v="MANT. Y REPARACION DE EQUIPO DE TRANSPORTE"/>
    <n v="2000000"/>
    <n v="4000000"/>
    <n v="3000000"/>
    <n v="0"/>
    <n v="0"/>
    <n v="0"/>
    <n v="2955368.53"/>
    <n v="1864564.59"/>
    <n v="1044631.47"/>
    <n v="44631.47"/>
    <n v="0.73884213249999997"/>
  </r>
  <r>
    <s v="21376000"/>
    <s v="CONSEJO NAC.POLÍTICA PÚBLICA PERSONA JOV"/>
    <x v="20"/>
    <s v="001"/>
    <x v="58"/>
    <s v="MANT. Y REP. DE EQUIPO DE COMPUTO Y SIST. DE INF."/>
    <n v="8869043"/>
    <n v="8869043"/>
    <n v="6651782.25"/>
    <n v="0"/>
    <n v="0"/>
    <n v="0"/>
    <n v="3497834.21"/>
    <n v="2860793.97"/>
    <n v="5371208.79"/>
    <n v="3153948.04"/>
    <n v="0.39438688142565098"/>
  </r>
  <r>
    <s v="21376000"/>
    <s v="CONSEJO NAC.POLÍTICA PÚBLICA PERSONA JOV"/>
    <x v="20"/>
    <s v="001"/>
    <x v="60"/>
    <s v="IMPUESTOS"/>
    <n v="2500000"/>
    <n v="2700000"/>
    <n v="1975000"/>
    <n v="0"/>
    <n v="0"/>
    <n v="0"/>
    <n v="653617.93000000005"/>
    <n v="565287.44999999995"/>
    <n v="2046382.07"/>
    <n v="1321382.07"/>
    <n v="0.24208071481481483"/>
  </r>
  <r>
    <s v="21376000"/>
    <s v="CONSEJO NAC.POLÍTICA PÚBLICA PERSONA JOV"/>
    <x v="20"/>
    <s v="001"/>
    <x v="61"/>
    <s v="IMPUESTOS SOBRE LA PROPIEDAD DE BIENES INMUEBLES"/>
    <n v="1500000"/>
    <n v="1500000"/>
    <n v="1125000"/>
    <n v="0"/>
    <n v="0"/>
    <n v="0"/>
    <n v="0"/>
    <n v="0"/>
    <n v="1500000"/>
    <n v="1125000"/>
    <n v="0"/>
  </r>
  <r>
    <s v="21376000"/>
    <s v="CONSEJO NAC.POLÍTICA PÚBLICA PERSONA JOV"/>
    <x v="20"/>
    <s v="001"/>
    <x v="62"/>
    <s v="OTROS IMPUESTOS"/>
    <n v="1000000"/>
    <n v="1200000"/>
    <n v="850000"/>
    <n v="0"/>
    <n v="0"/>
    <n v="0"/>
    <n v="653617.93000000005"/>
    <n v="565287.44999999995"/>
    <n v="546382.06999999995"/>
    <n v="196382.07"/>
    <n v="0.54468160833333334"/>
  </r>
  <r>
    <s v="21376000"/>
    <s v="CONSEJO NAC.POLÍTICA PÚBLICA PERSONA JOV"/>
    <x v="20"/>
    <s v="001"/>
    <x v="63"/>
    <s v="SERVICIOS DIVERSOS"/>
    <n v="1900000"/>
    <n v="1900000"/>
    <n v="1425000"/>
    <n v="0"/>
    <n v="0"/>
    <n v="0"/>
    <n v="0"/>
    <n v="0"/>
    <n v="1900000"/>
    <n v="1425000"/>
    <n v="0"/>
  </r>
  <r>
    <s v="21376000"/>
    <s v="CONSEJO NAC.POLÍTICA PÚBLICA PERSONA JOV"/>
    <x v="20"/>
    <s v="001"/>
    <x v="137"/>
    <s v="INTERESES MORATORIOS Y MULTAS"/>
    <n v="1500000"/>
    <n v="1500000"/>
    <n v="1125000"/>
    <n v="0"/>
    <n v="0"/>
    <n v="0"/>
    <n v="0"/>
    <n v="0"/>
    <n v="1500000"/>
    <n v="1125000"/>
    <n v="0"/>
  </r>
  <r>
    <s v="21376000"/>
    <s v="CONSEJO NAC.POLÍTICA PÚBLICA PERSONA JOV"/>
    <x v="20"/>
    <s v="001"/>
    <x v="64"/>
    <s v="DEDUCIBLES"/>
    <n v="400000"/>
    <n v="400000"/>
    <n v="300000"/>
    <n v="0"/>
    <n v="0"/>
    <n v="0"/>
    <n v="0"/>
    <n v="0"/>
    <n v="400000"/>
    <n v="300000"/>
    <n v="0"/>
  </r>
  <r>
    <s v="21376000"/>
    <s v="CONSEJO NAC.POLÍTICA PÚBLICA PERSONA JOV"/>
    <x v="20"/>
    <s v="001"/>
    <x v="66"/>
    <s v="MATERIALES Y SUMINISTROS"/>
    <n v="5460000"/>
    <n v="4460000"/>
    <n v="2225000"/>
    <n v="0"/>
    <n v="0"/>
    <n v="0"/>
    <n v="222381.83"/>
    <n v="0"/>
    <n v="4237618.17"/>
    <n v="2002618.17"/>
    <n v="4.9861396860986541E-2"/>
  </r>
  <r>
    <s v="21376000"/>
    <s v="CONSEJO NAC.POLÍTICA PÚBLICA PERSONA JOV"/>
    <x v="20"/>
    <s v="001"/>
    <x v="67"/>
    <s v="PRODUCTOS QUIMICOS Y CONEXOS"/>
    <n v="2500000"/>
    <n v="1250000"/>
    <n v="1000000"/>
    <n v="0"/>
    <n v="0"/>
    <n v="0"/>
    <n v="0"/>
    <n v="0"/>
    <n v="1250000"/>
    <n v="1000000"/>
    <n v="0"/>
  </r>
  <r>
    <s v="21376000"/>
    <s v="CONSEJO NAC.POLÍTICA PÚBLICA PERSONA JOV"/>
    <x v="20"/>
    <s v="001"/>
    <x v="68"/>
    <s v="COMBUSTIBLES Y LUBRICANTES"/>
    <n v="1000000"/>
    <n v="1000000"/>
    <n v="750000"/>
    <n v="0"/>
    <n v="0"/>
    <n v="0"/>
    <n v="0"/>
    <n v="0"/>
    <n v="1000000"/>
    <n v="750000"/>
    <n v="0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0"/>
    <n v="0"/>
    <n v="250000"/>
    <n v="250000"/>
    <n v="0"/>
  </r>
  <r>
    <s v="21376000"/>
    <s v="CONSEJO NAC.POLÍTICA PÚBLICA PERSONA JOV"/>
    <x v="20"/>
    <s v="001"/>
    <x v="70"/>
    <s v="TINTAS, PINTURAS Y DILUYENTES"/>
    <n v="100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725000"/>
    <n v="0"/>
    <n v="0"/>
    <n v="0"/>
    <n v="0"/>
    <n v="0"/>
    <n v="800000"/>
    <n v="725000"/>
    <n v="0"/>
  </r>
  <r>
    <s v="21376000"/>
    <s v="CONSEJO NAC.POLÍTICA PÚBLICA PERSONA JOV"/>
    <x v="20"/>
    <s v="001"/>
    <x v="76"/>
    <s v="MATERIALES Y PRODUCTOS METALICOS"/>
    <n v="50000"/>
    <n v="50000"/>
    <n v="37500"/>
    <n v="0"/>
    <n v="0"/>
    <n v="0"/>
    <n v="0"/>
    <n v="0"/>
    <n v="50000"/>
    <n v="375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0"/>
    <n v="0"/>
    <n v="500000"/>
    <n v="500000"/>
    <n v="0"/>
  </r>
  <r>
    <s v="21376000"/>
    <s v="CONSEJO NAC.POLÍTICA PÚBLICA PERSONA JOV"/>
    <x v="20"/>
    <s v="001"/>
    <x v="159"/>
    <s v="MATERIALES Y PRODUCTOS DE VIDRIO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81"/>
    <s v="OTROS MAT. Y PROD.DE USO EN LA CONSTRU. Y MANTENIM"/>
    <n v="100000"/>
    <n v="100000"/>
    <n v="75000"/>
    <n v="0"/>
    <n v="0"/>
    <n v="0"/>
    <n v="0"/>
    <n v="0"/>
    <n v="100000"/>
    <n v="75000"/>
    <n v="0"/>
  </r>
  <r>
    <s v="21376000"/>
    <s v="CONSEJO NAC.POLÍTICA PÚBLICA PERSONA JOV"/>
    <x v="20"/>
    <s v="001"/>
    <x v="82"/>
    <s v="HERRAMIENTAS, REPUESTOS Y ACCESORIOS"/>
    <n v="1210000"/>
    <n v="1860000"/>
    <n v="112500"/>
    <n v="0"/>
    <n v="0"/>
    <n v="0"/>
    <n v="0"/>
    <n v="0"/>
    <n v="1860000"/>
    <n v="112500"/>
    <n v="0"/>
  </r>
  <r>
    <s v="21376000"/>
    <s v="CONSEJO NAC.POLÍTICA PÚBLICA PERSONA JOV"/>
    <x v="20"/>
    <s v="001"/>
    <x v="83"/>
    <s v="HERRAMIENTAS E INSTRUMENTOS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84"/>
    <s v="REPUESTOS Y ACCESORIOS"/>
    <n v="1060000"/>
    <n v="1710000"/>
    <n v="0"/>
    <n v="0"/>
    <n v="0"/>
    <n v="0"/>
    <n v="0"/>
    <n v="0"/>
    <n v="1710000"/>
    <n v="0"/>
    <n v="0"/>
  </r>
  <r>
    <s v="21376000"/>
    <s v="CONSEJO NAC.POLÍTICA PÚBLICA PERSONA JOV"/>
    <x v="20"/>
    <s v="001"/>
    <x v="85"/>
    <s v="UTILES, MATERIALES Y SUMINISTROS DIVERSOS"/>
    <n v="450000"/>
    <n v="550000"/>
    <n v="387500"/>
    <n v="0"/>
    <n v="0"/>
    <n v="0"/>
    <n v="222381.83"/>
    <n v="0"/>
    <n v="327618.17"/>
    <n v="165118.17000000001"/>
    <n v="0.40433059999999998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5176.1899999999996"/>
    <n v="0"/>
    <n v="44823.81"/>
    <n v="44823.81"/>
    <n v="0.10352379999999999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62500"/>
    <n v="0"/>
    <n v="0"/>
    <n v="0"/>
    <n v="0"/>
    <n v="0"/>
    <n v="100000"/>
    <n v="62500"/>
    <n v="0"/>
  </r>
  <r>
    <s v="21376000"/>
    <s v="CONSEJO NAC.POLÍTICA PÚBLICA PERSONA JOV"/>
    <x v="20"/>
    <s v="001"/>
    <x v="90"/>
    <s v="UTILES Y MATERIALES DE LIMPIEZA"/>
    <n v="200000"/>
    <n v="350000"/>
    <n v="225000"/>
    <n v="0"/>
    <n v="0"/>
    <n v="0"/>
    <n v="217205.64"/>
    <n v="0"/>
    <n v="132794.35999999999"/>
    <n v="7794.36"/>
    <n v="0.6205875428571429"/>
  </r>
  <r>
    <s v="21376000"/>
    <s v="CONSEJO NAC.POLÍTICA PÚBLICA PERSONA JOV"/>
    <x v="20"/>
    <s v="001"/>
    <x v="94"/>
    <s v="TRANSFERENCIAS CORRIENTES"/>
    <n v="427724860"/>
    <n v="438224860"/>
    <n v="390845677"/>
    <n v="0"/>
    <n v="0"/>
    <n v="0"/>
    <n v="194762437.99000001"/>
    <n v="194762437.99000001"/>
    <n v="243462422.00999999"/>
    <n v="196083239.00999999"/>
    <n v="0.44443493687236274"/>
  </r>
  <r>
    <s v="21376000"/>
    <s v="CONSEJO NAC.POLÍTICA PÚBLICA PERSONA JOV"/>
    <x v="20"/>
    <s v="001"/>
    <x v="95"/>
    <s v="TRANSFERENCIAS CORRIENTES AL SECTOR PUBLICO"/>
    <n v="399524860"/>
    <n v="399524860"/>
    <n v="368670677"/>
    <n v="0"/>
    <n v="0"/>
    <n v="0"/>
    <n v="181359986.44"/>
    <n v="181359986.44"/>
    <n v="218164873.56"/>
    <n v="187310690.56"/>
    <n v="0.45393917775229303"/>
  </r>
  <r>
    <s v="21376000"/>
    <s v="CONSEJO NAC.POLÍTICA PÚBLICA PERSONA JOV"/>
    <x v="20"/>
    <s v="001"/>
    <x v="319"/>
    <s v="CCSS CONTRIBUCION ESTATAL SEGURO PENSIONES (CONTRIBUCION ESTATAL AL SEGURO DE PENSIONES, SEGUN LEY NO. 17 DEL 22 DE OCTUBRE DE 1943, LEY"/>
    <n v="10090956"/>
    <n v="10090956"/>
    <n v="9685859"/>
    <n v="0"/>
    <n v="0"/>
    <n v="0"/>
    <n v="4155047.32"/>
    <n v="4155047.32"/>
    <n v="5935908.6799999997"/>
    <n v="5530811.6799999997"/>
    <n v="0.41175953200073412"/>
  </r>
  <r>
    <s v="21376000"/>
    <s v="CONSEJO NAC.POLÍTICA PÚBLICA PERSONA JOV"/>
    <x v="20"/>
    <s v="001"/>
    <x v="320"/>
    <s v="CCSS CONTRIBUCION ESTATAL SEGURO SALUD (CONTRIBUCION ESTATAL AL SEGURO DE SALUD, SEGUN LEY NO. 17 DEL 22 DE OCTUBRE DE 1943, LEY"/>
    <n v="1606841"/>
    <n v="1606841"/>
    <n v="1542335"/>
    <n v="0"/>
    <n v="0"/>
    <n v="0"/>
    <n v="671922.12"/>
    <n v="671922.12"/>
    <n v="934918.88"/>
    <n v="870412.88"/>
    <n v="0.4181634150485331"/>
  </r>
  <r>
    <s v="21376000"/>
    <s v="CONSEJO NAC.POLÍTICA PÚBLICA PERSONA JOV"/>
    <x v="20"/>
    <s v="001"/>
    <x v="321"/>
    <s v="MUNICIPALIDAD DE ACOSTA (PARA FINANCIAR LOS PROYECTOS DE LOS COMITES CANTONALES DE LA PERSONA JOVEN, SEGUN LO"/>
    <n v="4079119"/>
    <n v="4079119"/>
    <n v="4079119"/>
    <n v="0"/>
    <n v="0"/>
    <n v="0"/>
    <n v="0"/>
    <n v="0"/>
    <n v="4079119"/>
    <n v="4079119"/>
    <n v="0"/>
  </r>
  <r>
    <s v="21376000"/>
    <s v="CONSEJO NAC.POLÍTICA PÚBLICA PERSONA JOV"/>
    <x v="20"/>
    <s v="001"/>
    <x v="322"/>
    <s v="MUNICIPALIDAD DE ALAJUELITA (PARA FINANCIAR LOS PROYECTOS DE LOS COMITES CANTONALES DE LA PERSONA JOVEN, SEGUN LO"/>
    <n v="6010365"/>
    <n v="6010365"/>
    <n v="6010365"/>
    <n v="0"/>
    <n v="0"/>
    <n v="0"/>
    <n v="6010365"/>
    <n v="6010365"/>
    <n v="0"/>
    <n v="0"/>
    <n v="1"/>
  </r>
  <r>
    <s v="21376000"/>
    <s v="CONSEJO NAC.POLÍTICA PÚBLICA PERSONA JOV"/>
    <x v="20"/>
    <s v="001"/>
    <x v="323"/>
    <s v="MUNICIPALIDAD DE ASERRI (PARA FINANCIAR LOS PROYECTOS DE LOS COMITES CANTONALES DE LA PERSONA JOVEN, SEGUN LO"/>
    <n v="4907100"/>
    <n v="4907100"/>
    <n v="4907100"/>
    <n v="0"/>
    <n v="0"/>
    <n v="0"/>
    <n v="4907100"/>
    <n v="4907100"/>
    <n v="0"/>
    <n v="0"/>
    <n v="1"/>
  </r>
  <r>
    <s v="21376000"/>
    <s v="CONSEJO NAC.POLÍTICA PÚBLICA PERSONA JOV"/>
    <x v="20"/>
    <s v="001"/>
    <x v="324"/>
    <s v="MUNICIPALIDAD DE SAN JOSE (PARA FINANCIAR LOS PROYECTOS DE LOS COMITES CANTONALES DE LA PERSONA JOVEN, SEGUN LO"/>
    <n v="9343031"/>
    <n v="9343031"/>
    <n v="9343031"/>
    <n v="0"/>
    <n v="0"/>
    <n v="0"/>
    <n v="9343031"/>
    <n v="9343031"/>
    <n v="0"/>
    <n v="0"/>
    <n v="1"/>
  </r>
  <r>
    <s v="21376000"/>
    <s v="CONSEJO NAC.POLÍTICA PÚBLICA PERSONA JOV"/>
    <x v="20"/>
    <s v="001"/>
    <x v="325"/>
    <s v="MUNICIPALIDAD DE CURRIDABAT (PARA FINANCIAR LOS PROYECTOS DE LOS COMITES CANTONALES DE LA PERSONA JOVEN, SEGUN LO"/>
    <n v="4944737"/>
    <n v="4944737"/>
    <n v="4944737"/>
    <n v="0"/>
    <n v="0"/>
    <n v="0"/>
    <n v="3110000"/>
    <n v="3110000"/>
    <n v="1834737"/>
    <n v="1834737"/>
    <n v="0.62895154990042945"/>
  </r>
  <r>
    <s v="21376000"/>
    <s v="CONSEJO NAC.POLÍTICA PÚBLICA PERSONA JOV"/>
    <x v="20"/>
    <s v="001"/>
    <x v="326"/>
    <s v="MUNICIPALIDAD DE DESAMPARADOS (PARA FINANCIAR LOS PROYECTOS DE LOS COMITES CANTONALES DE LA PERSONA JOVEN, SEGUN LO"/>
    <n v="6953168"/>
    <n v="6953168"/>
    <n v="0"/>
    <n v="0"/>
    <n v="0"/>
    <n v="0"/>
    <n v="0"/>
    <n v="0"/>
    <n v="6953168"/>
    <n v="0"/>
    <n v="0"/>
  </r>
  <r>
    <s v="21376000"/>
    <s v="CONSEJO NAC.POLÍTICA PÚBLICA PERSONA JOV"/>
    <x v="20"/>
    <s v="001"/>
    <x v="327"/>
    <s v="MUNICIPALIDAD DE DOTA (PARA FINANCIAR LOS PROYECTOS DE LOS COMITES CANTONALES DE LA PERSONA JOVEN, SEGUN LO"/>
    <n v="4221054"/>
    <n v="4221054"/>
    <n v="4221054"/>
    <n v="0"/>
    <n v="0"/>
    <n v="0"/>
    <n v="0"/>
    <n v="0"/>
    <n v="4221054"/>
    <n v="4221054"/>
    <n v="0"/>
  </r>
  <r>
    <s v="21376000"/>
    <s v="CONSEJO NAC.POLÍTICA PÚBLICA PERSONA JOV"/>
    <x v="20"/>
    <s v="001"/>
    <x v="328"/>
    <s v="MUNICIPALIDAD DE ESCAZU (PARA FINANCIAR LOS PROYECTOS DE LOS COMITES CANTONALES DE LA PERSONA JOVEN, SEGUN LO"/>
    <n v="2578760"/>
    <n v="2578760"/>
    <n v="2578760"/>
    <n v="0"/>
    <n v="0"/>
    <n v="0"/>
    <n v="2578760"/>
    <n v="2578760"/>
    <n v="0"/>
    <n v="0"/>
    <n v="1"/>
  </r>
  <r>
    <s v="21376000"/>
    <s v="CONSEJO NAC.POLÍTICA PÚBLICA PERSONA JOV"/>
    <x v="20"/>
    <s v="001"/>
    <x v="329"/>
    <s v="MUNICIPALIDAD DE GOICOECHEA (PARA FINANCIAR LOS PROYECTOS DE LOS COMITES CANTONALES DE LA PERSONA JOVEN, SEGUN LO"/>
    <n v="5556192"/>
    <n v="5556192"/>
    <n v="5556192"/>
    <n v="0"/>
    <n v="0"/>
    <n v="0"/>
    <n v="5556192"/>
    <n v="5556192"/>
    <n v="0"/>
    <n v="0"/>
    <n v="1"/>
  </r>
  <r>
    <s v="21376000"/>
    <s v="CONSEJO NAC.POLÍTICA PÚBLICA PERSONA JOV"/>
    <x v="20"/>
    <s v="001"/>
    <x v="330"/>
    <s v="MUNICIPALIDAD DE LEON CORTES (PARA FINANCIAR LOS PROYECTOS DE LOS COMITES CANTONALES DE LA PERSONA JOVEN, SEGUN LO"/>
    <n v="5001862"/>
    <n v="5001862"/>
    <n v="0"/>
    <n v="0"/>
    <n v="0"/>
    <n v="0"/>
    <n v="0"/>
    <n v="0"/>
    <n v="5001862"/>
    <n v="0"/>
    <n v="0"/>
  </r>
  <r>
    <s v="21376000"/>
    <s v="CONSEJO NAC.POLÍTICA PÚBLICA PERSONA JOV"/>
    <x v="20"/>
    <s v="001"/>
    <x v="331"/>
    <s v="MUNICIPALIDAD DE MONTES DE OCA (PARA FINANCIAR LOS PROYECTOS DE LOS COMITES CANTONALES DE LA PERSONA JOVEN, SEGUN LO"/>
    <n v="4345480"/>
    <n v="4345480"/>
    <n v="4345480"/>
    <n v="0"/>
    <n v="0"/>
    <n v="0"/>
    <n v="0"/>
    <n v="0"/>
    <n v="4345480"/>
    <n v="4345480"/>
    <n v="0"/>
  </r>
  <r>
    <s v="21376000"/>
    <s v="CONSEJO NAC.POLÍTICA PÚBLICA PERSONA JOV"/>
    <x v="20"/>
    <s v="001"/>
    <x v="332"/>
    <s v="MUNICIPALIDAD DE MORA (PARA FINANCIAR LOS PROYECTOS DE LOS COMITES CANTONALES DE LA PERSONA JOVEN, SEGUN LO"/>
    <n v="3672706"/>
    <n v="3672706"/>
    <n v="3672706"/>
    <n v="0"/>
    <n v="0"/>
    <n v="0"/>
    <n v="3672706"/>
    <n v="3672706"/>
    <n v="0"/>
    <n v="0"/>
    <n v="1"/>
  </r>
  <r>
    <s v="21376000"/>
    <s v="CONSEJO NAC.POLÍTICA PÚBLICA PERSONA JOV"/>
    <x v="20"/>
    <s v="001"/>
    <x v="333"/>
    <s v="MUNICIPALIDAD DE MORAVIA (PARA FINANCIAR LOS PROYECTOS DE LOS COMITES CANTONALES DE LA PERSONA JOVEN, SEGUN LO"/>
    <n v="3792040"/>
    <n v="3792040"/>
    <n v="3792040"/>
    <n v="0"/>
    <n v="0"/>
    <n v="0"/>
    <n v="3792040"/>
    <n v="3792040"/>
    <n v="0"/>
    <n v="0"/>
    <n v="1"/>
  </r>
  <r>
    <s v="21376000"/>
    <s v="CONSEJO NAC.POLÍTICA PÚBLICA PERSONA JOV"/>
    <x v="20"/>
    <s v="001"/>
    <x v="334"/>
    <s v="MUNICIPALIDAD DE PEREZ ZELEDON (PARA FINANCIAR LOS PROYECTOS DE LOS COMITES CANTONALES DE LA PERSONA JOVEN, SEGUN LO"/>
    <n v="6327875"/>
    <n v="6327875"/>
    <n v="6327875"/>
    <n v="0"/>
    <n v="0"/>
    <n v="0"/>
    <n v="6327875"/>
    <n v="6327875"/>
    <n v="0"/>
    <n v="0"/>
    <n v="1"/>
  </r>
  <r>
    <s v="21376000"/>
    <s v="CONSEJO NAC.POLÍTICA PÚBLICA PERSONA JOV"/>
    <x v="20"/>
    <s v="001"/>
    <x v="335"/>
    <s v="MUNICIPALIDAD DE PURISCAL (PARA FINANCIAR LOS PROYECTOS DE LOS COMITES CANTONALES DE LA PERSONA JOVEN, SEGUN LO"/>
    <n v="3796634"/>
    <n v="3796634"/>
    <n v="3796634"/>
    <n v="0"/>
    <n v="0"/>
    <n v="0"/>
    <n v="3054086"/>
    <n v="3054086"/>
    <n v="742548"/>
    <n v="742548"/>
    <n v="0.80441938833187498"/>
  </r>
  <r>
    <s v="21376000"/>
    <s v="CONSEJO NAC.POLÍTICA PÚBLICA PERSONA JOV"/>
    <x v="20"/>
    <s v="001"/>
    <x v="336"/>
    <s v="MUNICIPALIDAD DE SANTA ANA (PARA FINANCIAR LOS PROYECTOS DE LOS COMITES CANTONALES DE LA PERSONA JOVEN, SEGUN LO"/>
    <n v="2670804"/>
    <n v="2670804"/>
    <n v="2670804"/>
    <n v="0"/>
    <n v="0"/>
    <n v="0"/>
    <n v="2670804"/>
    <n v="2670804"/>
    <n v="0"/>
    <n v="0"/>
    <n v="1"/>
  </r>
  <r>
    <s v="21376000"/>
    <s v="CONSEJO NAC.POLÍTICA PÚBLICA PERSONA JOV"/>
    <x v="20"/>
    <s v="001"/>
    <x v="337"/>
    <s v="MUNICIPALIDAD DE TARRAZU (PARA FINANCIAR LOS PROYECTOS DE LOS COMITES CANTONALES DE LA PERSONA JOVEN, SEGUN LO"/>
    <n v="5460767"/>
    <n v="5460767"/>
    <n v="5460767"/>
    <n v="0"/>
    <n v="0"/>
    <n v="0"/>
    <n v="5460767"/>
    <n v="5460767"/>
    <n v="0"/>
    <n v="0"/>
    <n v="1"/>
  </r>
  <r>
    <s v="21376000"/>
    <s v="CONSEJO NAC.POLÍTICA PÚBLICA PERSONA JOV"/>
    <x v="20"/>
    <s v="001"/>
    <x v="338"/>
    <s v="MUNICIPALIDAD DE TIBAS (PARA FINANCIAR LOS PROYECTOS DE LOS COMITES CANTONALES DE LA PERSONA JOVEN, SEGUN LO"/>
    <n v="9030723"/>
    <n v="9030723"/>
    <n v="9030723"/>
    <n v="0"/>
    <n v="0"/>
    <n v="0"/>
    <n v="0"/>
    <n v="0"/>
    <n v="9030723"/>
    <n v="9030723"/>
    <n v="0"/>
  </r>
  <r>
    <s v="21376000"/>
    <s v="CONSEJO NAC.POLÍTICA PÚBLICA PERSONA JOV"/>
    <x v="20"/>
    <s v="001"/>
    <x v="339"/>
    <s v="MUNICIPALIDAD DE TURRUBARES (PARA FINANCIAR LOS PROYECTOS DE LOS COMITES CANTONALES DE LA PERSONA JOVEN, SEGUN LO"/>
    <n v="4111680"/>
    <n v="4111680"/>
    <n v="4111680"/>
    <n v="0"/>
    <n v="0"/>
    <n v="0"/>
    <n v="4111680"/>
    <n v="4111680"/>
    <n v="0"/>
    <n v="0"/>
    <n v="1"/>
  </r>
  <r>
    <s v="21376000"/>
    <s v="CONSEJO NAC.POLÍTICA PÚBLICA PERSONA JOV"/>
    <x v="20"/>
    <s v="001"/>
    <x v="340"/>
    <s v="MUNICIPALIDAD DE VASQUEZ DE CORONADO (PARA FINANCIAR LOS PROYECTOS DE LOS COMITES CANTONALES DE LA PERSONA JOVEN, SEGUN LO"/>
    <n v="2618251"/>
    <n v="2618251"/>
    <n v="0"/>
    <n v="0"/>
    <n v="0"/>
    <n v="0"/>
    <n v="0"/>
    <n v="0"/>
    <n v="2618251"/>
    <n v="0"/>
    <n v="0"/>
  </r>
  <r>
    <s v="21376000"/>
    <s v="CONSEJO NAC.POLÍTICA PÚBLICA PERSONA JOV"/>
    <x v="20"/>
    <s v="001"/>
    <x v="341"/>
    <s v="MUNICIPALIDAD DE ALFARO RUIZ (PARA FINANCIAR LOS PROYECTOS DE LOS COMITES CANTONALES DE LA PERSONA JOVEN, SEGUN LO"/>
    <n v="2315183"/>
    <n v="2315183"/>
    <n v="2315183"/>
    <n v="0"/>
    <n v="0"/>
    <n v="0"/>
    <n v="0"/>
    <n v="0"/>
    <n v="2315183"/>
    <n v="2315183"/>
    <n v="0"/>
  </r>
  <r>
    <s v="21376000"/>
    <s v="CONSEJO NAC.POLÍTICA PÚBLICA PERSONA JOV"/>
    <x v="20"/>
    <s v="001"/>
    <x v="342"/>
    <s v="MUNICIPALIDAD DE ATENAS (PARA FINANCIAR LOS PROYECTOS DE LOS COMITES CANTONALES DE LA PERSONA JOVEN, SEGUN LO"/>
    <n v="3067252"/>
    <n v="3067252"/>
    <n v="3067252"/>
    <n v="0"/>
    <n v="0"/>
    <n v="0"/>
    <n v="0"/>
    <n v="0"/>
    <n v="3067252"/>
    <n v="3067252"/>
    <n v="0"/>
  </r>
  <r>
    <s v="21376000"/>
    <s v="CONSEJO NAC.POLÍTICA PÚBLICA PERSONA JOV"/>
    <x v="20"/>
    <s v="001"/>
    <x v="343"/>
    <s v="MUNICIPALIDAD DE ALAJUELA (PARA FINANCIAR LOS PROYECTOS DE LOS COMITES CANTONALES DE LA PERSONA JOVEN, SEGUN LO"/>
    <n v="8545782"/>
    <n v="8545782"/>
    <n v="8545782"/>
    <n v="0"/>
    <n v="0"/>
    <n v="0"/>
    <n v="0"/>
    <n v="0"/>
    <n v="8545782"/>
    <n v="8545782"/>
    <n v="0"/>
  </r>
  <r>
    <s v="21376000"/>
    <s v="CONSEJO NAC.POLÍTICA PÚBLICA PERSONA JOV"/>
    <x v="20"/>
    <s v="001"/>
    <x v="344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5"/>
    <s v="MUNICIPALIDAD DE GUATUSO (PARA FINANCIAR LOS PROYECTOS DE LOS COMITES CANTONALES DE LA PERSONA JOVEN, SEGUN LO"/>
    <n v="5124199"/>
    <n v="5124199"/>
    <n v="5124199"/>
    <n v="0"/>
    <n v="0"/>
    <n v="0"/>
    <n v="0"/>
    <n v="0"/>
    <n v="5124199"/>
    <n v="5124199"/>
    <n v="0"/>
  </r>
  <r>
    <s v="21376000"/>
    <s v="CONSEJO NAC.POLÍTICA PÚBLICA PERSONA JOV"/>
    <x v="20"/>
    <s v="001"/>
    <x v="346"/>
    <s v="MUNICIPALIDAD DE LOS CHILES (PARA FINANCIAR LOS PROYECTOS DE LOS COMITES CANTONALES DE LA PERSONA JOVEN, SEGUN LO"/>
    <n v="5775616"/>
    <n v="5775616"/>
    <n v="5775616"/>
    <n v="0"/>
    <n v="0"/>
    <n v="0"/>
    <n v="5775616"/>
    <n v="5775616"/>
    <n v="0"/>
    <n v="0"/>
    <n v="1"/>
  </r>
  <r>
    <s v="21376000"/>
    <s v="CONSEJO NAC.POLÍTICA PÚBLICA PERSONA JOV"/>
    <x v="20"/>
    <s v="001"/>
    <x v="347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48"/>
    <s v="MUNICIPALIDAD DE OROTINA (PARA FINANCIAR LOS PROYECTOS DE LOS COMITES CANTONALES DE LA PERSONA JOVEN, SEGUN LO"/>
    <n v="3550958"/>
    <n v="3550958"/>
    <n v="3550958"/>
    <n v="0"/>
    <n v="0"/>
    <n v="0"/>
    <n v="3550958"/>
    <n v="3550958"/>
    <n v="0"/>
    <n v="0"/>
    <n v="1"/>
  </r>
  <r>
    <s v="21376000"/>
    <s v="CONSEJO NAC.POLÍTICA PÚBLICA PERSONA JOV"/>
    <x v="20"/>
    <s v="001"/>
    <x v="349"/>
    <s v="MUNICIPALIDAD DE PALMARES (PARA FINANCIAR LOS PROYECTOS DE LOS COMITES CANTONALES DE LA PERSONA JOVEN, SEGUN LO"/>
    <n v="2765028"/>
    <n v="2765028"/>
    <n v="2765028"/>
    <n v="0"/>
    <n v="0"/>
    <n v="0"/>
    <n v="0"/>
    <n v="0"/>
    <n v="2765028"/>
    <n v="2765028"/>
    <n v="0"/>
  </r>
  <r>
    <s v="21376000"/>
    <s v="CONSEJO NAC.POLÍTICA PÚBLICA PERSONA JOV"/>
    <x v="20"/>
    <s v="001"/>
    <x v="350"/>
    <s v="MUNICIPALIDAD DE POAS (PARA FINANCIAR LOS PROYECTOS DE LOS COMITES CANTONALES DE LA PERSONA JOVEN, SEGUN LO"/>
    <n v="3417232"/>
    <n v="3417232"/>
    <n v="3417232"/>
    <n v="0"/>
    <n v="0"/>
    <n v="0"/>
    <n v="3417232"/>
    <n v="3417232"/>
    <n v="0"/>
    <n v="0"/>
    <n v="1"/>
  </r>
  <r>
    <s v="21376000"/>
    <s v="CONSEJO NAC.POLÍTICA PÚBLICA PERSONA JOV"/>
    <x v="20"/>
    <s v="001"/>
    <x v="351"/>
    <s v="MUNICIPALIDAD DE SAN CARLOS (PARA FINANCIAR LOS PROYECTOS DE LOS COMITES CANTONALES DE LA PERSONA JOVEN, SEGUN LO"/>
    <n v="7603463"/>
    <n v="7603463"/>
    <n v="7603463"/>
    <n v="0"/>
    <n v="0"/>
    <n v="0"/>
    <n v="0"/>
    <n v="0"/>
    <n v="7603463"/>
    <n v="7603463"/>
    <n v="0"/>
  </r>
  <r>
    <s v="21376000"/>
    <s v="CONSEJO NAC.POLÍTICA PÚBLICA PERSONA JOV"/>
    <x v="20"/>
    <s v="001"/>
    <x v="352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3"/>
    <s v="MUNICIPALIDAD DE SAN RAMON (PARA FINANCIAR LOS PROYECTOS DE LOS COMITES CANTONALES DE LA PERSONA JOVEN, SEGUN LO"/>
    <n v="4188064"/>
    <n v="4188064"/>
    <n v="4188064"/>
    <n v="0"/>
    <n v="0"/>
    <n v="0"/>
    <n v="0"/>
    <n v="0"/>
    <n v="4188064"/>
    <n v="4188064"/>
    <n v="0"/>
  </r>
  <r>
    <s v="21376000"/>
    <s v="CONSEJO NAC.POLÍTICA PÚBLICA PERSONA JOV"/>
    <x v="20"/>
    <s v="001"/>
    <x v="354"/>
    <s v="MUNICIPALIDAD DE UPALA (PARA FINANCIAR LOS PROYECTOS DE LOS COMITES CANTONALES DE LA PERSONA JOVEN, SEGUN LO"/>
    <n v="5770931"/>
    <n v="5770931"/>
    <n v="5770931"/>
    <n v="0"/>
    <n v="0"/>
    <n v="0"/>
    <n v="0"/>
    <n v="0"/>
    <n v="5770931"/>
    <n v="5770931"/>
    <n v="0"/>
  </r>
  <r>
    <s v="21376000"/>
    <s v="CONSEJO NAC.POLÍTICA PÚBLICA PERSONA JOV"/>
    <x v="20"/>
    <s v="001"/>
    <x v="355"/>
    <s v="MUNICIPALIDAD DE VALVERDE VEGA (PARA FINANCIAR LOS PROYECTOS DE LOS COMITES CANTONALES DE LA PERSONA JOVEN, SEGUN LO"/>
    <n v="2864265"/>
    <n v="2864265"/>
    <n v="2864265"/>
    <n v="0"/>
    <n v="0"/>
    <n v="0"/>
    <n v="2864265"/>
    <n v="2864265"/>
    <n v="0"/>
    <n v="0"/>
    <n v="1"/>
  </r>
  <r>
    <s v="21376000"/>
    <s v="CONSEJO NAC.POLÍTICA PÚBLICA PERSONA JOV"/>
    <x v="20"/>
    <s v="001"/>
    <x v="356"/>
    <s v="MUNICIPALIDAD DE AGUIRRE (PARA FINANCIAR LOS PROYECTOS DE LOS COMITES CANTONALES DE LA PERSONA JOVEN, SEGUN LO"/>
    <n v="4281656"/>
    <n v="4281656"/>
    <n v="4281656"/>
    <n v="0"/>
    <n v="0"/>
    <n v="0"/>
    <n v="4281656"/>
    <n v="4281656"/>
    <n v="0"/>
    <n v="0"/>
    <n v="1"/>
  </r>
  <r>
    <s v="21376000"/>
    <s v="CONSEJO NAC.POLÍTICA PÚBLICA PERSONA JOV"/>
    <x v="20"/>
    <s v="001"/>
    <x v="357"/>
    <s v="MUNICIPALIDAD DE BUENOS AIRES (PARA FINANCIAR LOS PROYECTOS DE LOS COMITES CANTONALES DE LA PERSONA JOVEN, SEGUN LO"/>
    <n v="6428232"/>
    <n v="6428232"/>
    <n v="6428232"/>
    <n v="0"/>
    <n v="0"/>
    <n v="0"/>
    <n v="0"/>
    <n v="0"/>
    <n v="6428232"/>
    <n v="6428232"/>
    <n v="0"/>
  </r>
  <r>
    <s v="21376000"/>
    <s v="CONSEJO NAC.POLÍTICA PÚBLICA PERSONA JOV"/>
    <x v="20"/>
    <s v="001"/>
    <x v="358"/>
    <s v="MUNICIPALIDAD DE PUNTARENAS (PARA FINANCIAR LOS PROYECTOS DE LOS COMITES CANTONALES DE LA PERSONA JOVEN, SEGUN LO"/>
    <n v="6644453"/>
    <n v="6644453"/>
    <n v="6644453"/>
    <n v="0"/>
    <n v="0"/>
    <n v="0"/>
    <n v="0"/>
    <n v="0"/>
    <n v="6644453"/>
    <n v="6644453"/>
    <n v="0"/>
  </r>
  <r>
    <s v="21376000"/>
    <s v="CONSEJO NAC.POLÍTICA PÚBLICA PERSONA JOV"/>
    <x v="20"/>
    <s v="001"/>
    <x v="359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0"/>
    <s v="MUNICIPALIDAD DE GARABITO (PARA FINANCIAR LOS PROYECTOS DE LOS COMITES CANTONALES DE LA PERSONA JOVEN, SEGUN LO"/>
    <n v="3921004"/>
    <n v="3921004"/>
    <n v="0"/>
    <n v="0"/>
    <n v="0"/>
    <n v="0"/>
    <n v="0"/>
    <n v="0"/>
    <n v="3921004"/>
    <n v="0"/>
    <n v="0"/>
  </r>
  <r>
    <s v="21376000"/>
    <s v="CONSEJO NAC.POLÍTICA PÚBLICA PERSONA JOV"/>
    <x v="20"/>
    <s v="001"/>
    <x v="361"/>
    <s v="MUNICIPALIDAD DE MONTES DE ORO (PARA FINANCIAR LOS PROYECTOS DE LOS COMITES CANTONALES DE LA PERSONA JOVEN, SEGUN LO"/>
    <n v="3101018"/>
    <n v="3101018"/>
    <n v="3101018"/>
    <n v="0"/>
    <n v="0"/>
    <n v="0"/>
    <n v="0"/>
    <n v="0"/>
    <n v="3101018"/>
    <n v="3101018"/>
    <n v="0"/>
  </r>
  <r>
    <s v="21376000"/>
    <s v="CONSEJO NAC.POLÍTICA PÚBLICA PERSONA JOV"/>
    <x v="20"/>
    <s v="001"/>
    <x v="362"/>
    <s v="MUNICIPALIDAD DE OSA (PARA FINANCIAR LOS PROYECTOS DE LOS COMITES CANTONALES DE LA PERSONA JOVEN, SEGUN LO"/>
    <n v="5577230"/>
    <n v="5577230"/>
    <n v="5577230"/>
    <n v="0"/>
    <n v="0"/>
    <n v="0"/>
    <n v="0"/>
    <n v="0"/>
    <n v="5577230"/>
    <n v="5577230"/>
    <n v="0"/>
  </r>
  <r>
    <s v="21376000"/>
    <s v="CONSEJO NAC.POLÍTICA PÚBLICA PERSONA JOV"/>
    <x v="20"/>
    <s v="001"/>
    <x v="363"/>
    <s v="MUNICIPALIDAD DE PARRITA (PARA FINANCIAR LOS PROYECTOS DE LOS COMITES CANTONALES DE LA PERSONA JOVEN, SEGUN LO"/>
    <n v="4640770"/>
    <n v="4640770"/>
    <n v="4640770"/>
    <n v="0"/>
    <n v="0"/>
    <n v="0"/>
    <n v="0"/>
    <n v="0"/>
    <n v="4640770"/>
    <n v="4640770"/>
    <n v="0"/>
  </r>
  <r>
    <s v="21376000"/>
    <s v="CONSEJO NAC.POLÍTICA PÚBLICA PERSONA JOV"/>
    <x v="20"/>
    <s v="001"/>
    <x v="364"/>
    <s v="MUNICIPALIDAD DE CORREDORES (PARA FINANCIAR LOS PROYECTOS DE LOS COMITES CANTONALES DE LA PERSONA JOVEN, SEGUN LO"/>
    <n v="5881578"/>
    <n v="5881578"/>
    <n v="5881578"/>
    <n v="0"/>
    <n v="0"/>
    <n v="0"/>
    <n v="5881578"/>
    <n v="5881578"/>
    <n v="0"/>
    <n v="0"/>
    <n v="1"/>
  </r>
  <r>
    <s v="21376000"/>
    <s v="CONSEJO NAC.POLÍTICA PÚBLICA PERSONA JOV"/>
    <x v="20"/>
    <s v="001"/>
    <x v="365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66"/>
    <s v="MUNICIPALIDAD DE GOLFITO (PARA FINANCIAR LOS PROYECTOS DE LOS COMITES CANTONALES DE LA PERSONA JOVEN, SEGUN LO"/>
    <n v="6050434"/>
    <n v="6050434"/>
    <n v="6050434"/>
    <n v="0"/>
    <n v="0"/>
    <n v="0"/>
    <n v="0"/>
    <n v="0"/>
    <n v="6050434"/>
    <n v="6050434"/>
    <n v="0"/>
  </r>
  <r>
    <s v="21376000"/>
    <s v="CONSEJO NAC.POLÍTICA PÚBLICA PERSONA JOV"/>
    <x v="20"/>
    <s v="001"/>
    <x v="367"/>
    <s v="MUNICIPALIDAD DE ABANGARES (PARA FINANCIAR LOS PROYECTOS DE LOS COMITES CANTONALES DE LA PERSONA JOVEN, SEGUN LO"/>
    <n v="4004259"/>
    <n v="4004259"/>
    <n v="4004259"/>
    <n v="0"/>
    <n v="0"/>
    <n v="0"/>
    <n v="4004259"/>
    <n v="4004259"/>
    <n v="0"/>
    <n v="0"/>
    <n v="1"/>
  </r>
  <r>
    <s v="21376000"/>
    <s v="CONSEJO NAC.POLÍTICA PÚBLICA PERSONA JOV"/>
    <x v="20"/>
    <s v="001"/>
    <x v="368"/>
    <s v="MUNICIPALIDAD DE BAGACES (PARA FINANCIAR LOS PROYECTOS DE LOS COMITES CANTONALES DE LA PERSONA JOVEN, SEGUN LO"/>
    <n v="3786486"/>
    <n v="3786486"/>
    <n v="3786486"/>
    <n v="0"/>
    <n v="0"/>
    <n v="0"/>
    <n v="0"/>
    <n v="0"/>
    <n v="3786486"/>
    <n v="3786486"/>
    <n v="0"/>
  </r>
  <r>
    <s v="21376000"/>
    <s v="CONSEJO NAC.POLÍTICA PÚBLICA PERSONA JOV"/>
    <x v="20"/>
    <s v="001"/>
    <x v="369"/>
    <s v="MUNICIPALIDAD DE CARRILLO (PARA FINANCIAR LOS PROYECTOS DE LOS COMITES CANTONALES DE LA PERSONA JOVEN, SEGUN LO"/>
    <n v="3024210"/>
    <n v="3024210"/>
    <n v="3024210"/>
    <n v="0"/>
    <n v="0"/>
    <n v="0"/>
    <n v="0"/>
    <n v="0"/>
    <n v="3024210"/>
    <n v="3024210"/>
    <n v="0"/>
  </r>
  <r>
    <s v="21376000"/>
    <s v="CONSEJO NAC.POLÍTICA PÚBLICA PERSONA JOV"/>
    <x v="20"/>
    <s v="001"/>
    <x v="370"/>
    <s v="MUNICIPALIDAD DE HOJANCHA (PARA FINANCIAR LOS PROYECTOS DE LOS COMITES CANTONALES DE LA PERSONA JOVEN, SEGUN LO"/>
    <n v="2809583"/>
    <n v="2809583"/>
    <n v="2809583"/>
    <n v="0"/>
    <n v="0"/>
    <n v="0"/>
    <n v="2809583"/>
    <n v="2809583"/>
    <n v="0"/>
    <n v="0"/>
    <n v="1"/>
  </r>
  <r>
    <s v="21376000"/>
    <s v="CONSEJO NAC.POLÍTICA PÚBLICA PERSONA JOV"/>
    <x v="20"/>
    <s v="001"/>
    <x v="371"/>
    <s v="MUNICIPALIDAD DE LA CRUZ (PARA FINANCIAR LOS PROYECTOS DE LOS COMITES CANTONALES DE LA PERSONA JOVEN, SEGUN LO"/>
    <n v="5076015"/>
    <n v="5076015"/>
    <n v="5076015"/>
    <n v="0"/>
    <n v="0"/>
    <n v="0"/>
    <n v="0"/>
    <n v="0"/>
    <n v="5076015"/>
    <n v="5076015"/>
    <n v="0"/>
  </r>
  <r>
    <s v="21376000"/>
    <s v="CONSEJO NAC.POLÍTICA PÚBLICA PERSONA JOV"/>
    <x v="20"/>
    <s v="001"/>
    <x v="372"/>
    <s v="MUNICIPALIDAD DE LIBERIA (PARA FINANCIAR LOS PROYECTOS DE LOS COMITES CANTONALES DE LA PERSONA JOVEN, SEGUN LO"/>
    <n v="5216063"/>
    <n v="5216063"/>
    <n v="5216063"/>
    <n v="0"/>
    <n v="0"/>
    <n v="0"/>
    <n v="0"/>
    <n v="0"/>
    <n v="5216063"/>
    <n v="5216063"/>
    <n v="0"/>
  </r>
  <r>
    <s v="21376000"/>
    <s v="CONSEJO NAC.POLÍTICA PÚBLICA PERSONA JOV"/>
    <x v="20"/>
    <s v="001"/>
    <x v="373"/>
    <s v="MUNICIPALIDAD DE NANDAYURE (PARA FINANCIAR LOS PROYECTOS DE LOS COMITES CANTONALES DE LA PERSONA JOVEN, SEGUN LO"/>
    <n v="4016076"/>
    <n v="4016076"/>
    <n v="4016076"/>
    <n v="0"/>
    <n v="0"/>
    <n v="0"/>
    <n v="0"/>
    <n v="0"/>
    <n v="4016076"/>
    <n v="4016076"/>
    <n v="0"/>
  </r>
  <r>
    <s v="21376000"/>
    <s v="CONSEJO NAC.POLÍTICA PÚBLICA PERSONA JOV"/>
    <x v="20"/>
    <s v="001"/>
    <x v="374"/>
    <s v="MUNICIPALIDAD DE NICOYA (PARA FINANCIAR LOS PROYECTOS DE LOS COMITES CANTONALES DE LA PERSONA JOVEN, SEGUN LO"/>
    <n v="4841595"/>
    <n v="4841595"/>
    <n v="4841595"/>
    <n v="0"/>
    <n v="0"/>
    <n v="0"/>
    <n v="0"/>
    <n v="0"/>
    <n v="4841595"/>
    <n v="4841595"/>
    <n v="0"/>
  </r>
  <r>
    <s v="21376000"/>
    <s v="CONSEJO NAC.POLÍTICA PÚBLICA PERSONA JOV"/>
    <x v="20"/>
    <s v="001"/>
    <x v="375"/>
    <s v="MUNICIPALIDAD DE SANTA CRUZ (PARA FINANCIAR LOS PROYECTOS DE LOS COMITES CANTONALES DE LA PERSONA JOVEN, SEGUN LO"/>
    <n v="3872672"/>
    <n v="3872672"/>
    <n v="3872672"/>
    <n v="0"/>
    <n v="0"/>
    <n v="0"/>
    <n v="0"/>
    <n v="0"/>
    <n v="3872672"/>
    <n v="3872672"/>
    <n v="0"/>
  </r>
  <r>
    <s v="21376000"/>
    <s v="CONSEJO NAC.POLÍTICA PÚBLICA PERSONA JOV"/>
    <x v="20"/>
    <s v="001"/>
    <x v="376"/>
    <s v="MUNICIPALIDAD DE TILARAN (PARA FINANCIAR LOS PROYECTOS DE LOS COMITES CANTONALES DE LA PERSONA JOVEN, SEGUN LO"/>
    <n v="3464097"/>
    <n v="3464097"/>
    <n v="3464097"/>
    <n v="0"/>
    <n v="0"/>
    <n v="0"/>
    <n v="0"/>
    <n v="0"/>
    <n v="3464097"/>
    <n v="3464097"/>
    <n v="0"/>
  </r>
  <r>
    <s v="21376000"/>
    <s v="CONSEJO NAC.POLÍTICA PÚBLICA PERSONA JOV"/>
    <x v="20"/>
    <s v="001"/>
    <x v="377"/>
    <s v="MUNICIPALIDAD DE CAÑAS (PARA FINANCIAR LOS PROYECTOS DE LOS COMITES CANTONALES DE LA PERSONA JOVEN, SEGUN LO"/>
    <n v="5898015"/>
    <n v="5898015"/>
    <n v="5898015"/>
    <n v="0"/>
    <n v="0"/>
    <n v="0"/>
    <n v="5898015"/>
    <n v="5898015"/>
    <n v="0"/>
    <n v="0"/>
    <n v="1"/>
  </r>
  <r>
    <s v="21376000"/>
    <s v="CONSEJO NAC.POLÍTICA PÚBLICA PERSONA JOV"/>
    <x v="20"/>
    <s v="001"/>
    <x v="378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79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0"/>
    <s v="MUNICIPALIDAD DE HEREDIA (PARA FINANCIAR LOS PROYECTOS DE LOS COMITES CANTONALES DE LA PERSONA JOVEN, SEGUN LO"/>
    <n v="4168131"/>
    <n v="4168131"/>
    <n v="4168131"/>
    <n v="0"/>
    <n v="0"/>
    <n v="0"/>
    <n v="0"/>
    <n v="0"/>
    <n v="4168131"/>
    <n v="4168131"/>
    <n v="0"/>
  </r>
  <r>
    <s v="21376000"/>
    <s v="CONSEJO NAC.POLÍTICA PÚBLICA PERSONA JOV"/>
    <x v="20"/>
    <s v="001"/>
    <x v="381"/>
    <s v="MUNICIPALIDAD DE FLORES (PARA FINANCIAR LOS PROYECTOS DE LOS COMITES CANTONALES DE LA PERSONA JOVEN, SEGUN LO"/>
    <n v="7248919"/>
    <n v="7248919"/>
    <n v="0"/>
    <n v="0"/>
    <n v="0"/>
    <n v="0"/>
    <n v="0"/>
    <n v="0"/>
    <n v="7248919"/>
    <n v="0"/>
    <n v="0"/>
  </r>
  <r>
    <s v="21376000"/>
    <s v="CONSEJO NAC.POLÍTICA PÚBLICA PERSONA JOV"/>
    <x v="20"/>
    <s v="001"/>
    <x v="382"/>
    <s v="MUNICIPALIDAD DE SAN ISIDRO DE HEREDIA (PARA FINANCIAR LOS PROYECTOS DE LOS COMITES CANTONALES DE LA PERSONA JOVEN, SEGUN LO"/>
    <n v="2609750"/>
    <n v="2609750"/>
    <n v="2609750"/>
    <n v="0"/>
    <n v="0"/>
    <n v="0"/>
    <n v="2609750"/>
    <n v="2609750"/>
    <n v="0"/>
    <n v="0"/>
    <n v="1"/>
  </r>
  <r>
    <s v="21376000"/>
    <s v="CONSEJO NAC.POLÍTICA PÚBLICA PERSONA JOV"/>
    <x v="20"/>
    <s v="001"/>
    <x v="383"/>
    <s v="MUNICIPALIDAD DE SAN PABLO DE HEREDIA (PARA FINANCIAR LOS PROYECTOS DE LOS COMITES CANTONALES DE LA PERSONA JOVEN, SEGUN LO"/>
    <n v="6643397"/>
    <n v="6643397"/>
    <n v="6643397"/>
    <n v="0"/>
    <n v="0"/>
    <n v="0"/>
    <n v="0"/>
    <n v="0"/>
    <n v="6643397"/>
    <n v="6643397"/>
    <n v="0"/>
  </r>
  <r>
    <s v="21376000"/>
    <s v="CONSEJO NAC.POLÍTICA PÚBLICA PERSONA JOV"/>
    <x v="20"/>
    <s v="001"/>
    <x v="384"/>
    <s v="MUNICIPALIDAD DE SAN RAFAEL DE HEREDIA (PARA FINANCIAR LOS PROYECTOS DE LOS COMITES CANTONALES DE LA PERSONA JOVEN, SEGUN LO"/>
    <n v="2873539"/>
    <n v="2873539"/>
    <n v="2873539"/>
    <n v="0"/>
    <n v="0"/>
    <n v="0"/>
    <n v="0"/>
    <n v="0"/>
    <n v="2873539"/>
    <n v="2873539"/>
    <n v="0"/>
  </r>
  <r>
    <s v="21376000"/>
    <s v="CONSEJO NAC.POLÍTICA PÚBLICA PERSONA JOV"/>
    <x v="20"/>
    <s v="001"/>
    <x v="385"/>
    <s v="MUNICIPALIDAD DE SANTA BARBARA DE HEREDIA (PARA FINANCIAR LOS PROYECTOS DE LOS COMITES CANTONALES DE LA PERSONA JOVEN, SEGUN LO"/>
    <n v="2744061"/>
    <n v="2744061"/>
    <n v="2744061"/>
    <n v="0"/>
    <n v="0"/>
    <n v="0"/>
    <n v="0"/>
    <n v="0"/>
    <n v="2744061"/>
    <n v="2744061"/>
    <n v="0"/>
  </r>
  <r>
    <s v="21376000"/>
    <s v="CONSEJO NAC.POLÍTICA PÚBLICA PERSONA JOV"/>
    <x v="20"/>
    <s v="001"/>
    <x v="386"/>
    <s v="MUNICIPALIDAD DE SANTO DOMINGO DE HEREDIA (PARA FINANCIAR LOS PROYECTOS DE LOS COMITES CANTONALES DE LA PERSONA JOVEN, SEGUN LO"/>
    <n v="3710300"/>
    <n v="3710300"/>
    <n v="3710300"/>
    <n v="0"/>
    <n v="0"/>
    <n v="0"/>
    <n v="0"/>
    <n v="0"/>
    <n v="3710300"/>
    <n v="3710300"/>
    <n v="0"/>
  </r>
  <r>
    <s v="21376000"/>
    <s v="CONSEJO NAC.POLÍTICA PÚBLICA PERSONA JOV"/>
    <x v="20"/>
    <s v="001"/>
    <x v="387"/>
    <s v="MUNICIPALIDAD DE SARAPIQUI (PARA FINANCIAR LOS PROYECTOS DE LOS COMITES CANTONALES DE LA PERSONA JOVEN, SEGUN LO"/>
    <n v="8228119"/>
    <n v="8228119"/>
    <n v="8228119"/>
    <n v="0"/>
    <n v="0"/>
    <n v="0"/>
    <n v="0"/>
    <n v="0"/>
    <n v="8228119"/>
    <n v="8228119"/>
    <n v="0"/>
  </r>
  <r>
    <s v="21376000"/>
    <s v="CONSEJO NAC.POLÍTICA PÚBLICA PERSONA JOV"/>
    <x v="20"/>
    <s v="001"/>
    <x v="388"/>
    <s v="MUNICIPALIDAD DE ALVARADO DE PACAYAS (PARA FINANCIAR LOS PROYECTOS DE LOS COMITES CANTONALES DE LA PERSONA JOVEN, SEGUN LO"/>
    <n v="2822867"/>
    <n v="2822867"/>
    <n v="2822867"/>
    <n v="0"/>
    <n v="0"/>
    <n v="0"/>
    <n v="0"/>
    <n v="0"/>
    <n v="2822867"/>
    <n v="2822867"/>
    <n v="0"/>
  </r>
  <r>
    <s v="21376000"/>
    <s v="CONSEJO NAC.POLÍTICA PÚBLICA PERSONA JOV"/>
    <x v="20"/>
    <s v="001"/>
    <x v="389"/>
    <s v="MUNICIPALIDAD DE CARTAGO (PARA FINANCIAR LOS PROYECTOS DE LOS COMITES CANTONALES DE LA PERSONA JOVEN, SEGUN LO"/>
    <n v="5014903"/>
    <n v="5014903"/>
    <n v="5014903"/>
    <n v="0"/>
    <n v="0"/>
    <n v="0"/>
    <n v="0"/>
    <n v="0"/>
    <n v="5014903"/>
    <n v="5014903"/>
    <n v="0"/>
  </r>
  <r>
    <s v="21376000"/>
    <s v="CONSEJO NAC.POLÍTICA PÚBLICA PERSONA JOV"/>
    <x v="20"/>
    <s v="001"/>
    <x v="390"/>
    <s v="MUNICIPALIDAD DE EL GUARCO (PARA FINANCIAR LOS PROYECTOS DE LOS COMITES CANTONALES DE LA PERSONA JOVEN, SEGUN LO"/>
    <n v="4240193"/>
    <n v="4240193"/>
    <n v="4240193"/>
    <n v="0"/>
    <n v="0"/>
    <n v="0"/>
    <n v="0"/>
    <n v="0"/>
    <n v="4240193"/>
    <n v="4240193"/>
    <n v="0"/>
  </r>
  <r>
    <s v="21376000"/>
    <s v="CONSEJO NAC.POLÍTICA PÚBLICA PERSONA JOV"/>
    <x v="20"/>
    <s v="001"/>
    <x v="391"/>
    <s v="MUNICIPALIDAD DE JIMENEZ (PARA FINANCIAR LOS PROYECTOS DE LOS COMITES CANTONALES DE LA PERSONA JOVEN, SEGUN LO"/>
    <n v="3365038"/>
    <n v="3365038"/>
    <n v="3365038"/>
    <n v="0"/>
    <n v="0"/>
    <n v="0"/>
    <n v="3365038"/>
    <n v="3365038"/>
    <n v="0"/>
    <n v="0"/>
    <n v="1"/>
  </r>
  <r>
    <s v="21376000"/>
    <s v="CONSEJO NAC.POLÍTICA PÚBLICA PERSONA JOV"/>
    <x v="20"/>
    <s v="001"/>
    <x v="392"/>
    <s v="MUNICIPALIDAD DE LA UNION (PARA FINANCIAR LOS PROYECTOS DE LOS COMITES CANTONALES DE LA PERSONA JOVEN, SEGUN LO"/>
    <n v="4641376"/>
    <n v="4641376"/>
    <n v="0"/>
    <n v="0"/>
    <n v="0"/>
    <n v="0"/>
    <n v="0"/>
    <n v="0"/>
    <n v="4641376"/>
    <n v="0"/>
    <n v="0"/>
  </r>
  <r>
    <s v="21376000"/>
    <s v="CONSEJO NAC.POLÍTICA PÚBLICA PERSONA JOV"/>
    <x v="20"/>
    <s v="001"/>
    <x v="393"/>
    <s v="MUNICIPALIDAD DE OREAMUNO (PARA FINANCIAR LOS PROYECTOS DE LOS COMITES CANTONALES DE LA PERSONA JOVEN, SEGUN LO"/>
    <n v="4080033"/>
    <n v="4080033"/>
    <n v="4080033"/>
    <n v="0"/>
    <n v="0"/>
    <n v="0"/>
    <n v="4080033"/>
    <n v="4080033"/>
    <n v="0"/>
    <n v="0"/>
    <n v="1"/>
  </r>
  <r>
    <s v="21376000"/>
    <s v="CONSEJO NAC.POLÍTICA PÚBLICA PERSONA JOV"/>
    <x v="20"/>
    <s v="001"/>
    <x v="394"/>
    <s v="MUNICIPALIDAD DE PARAISO (PARA FINANCIAR LOS PROYECTOS DE LOS COMITES CANTONALES DE LA PERSONA JOVEN, SEGUN LO"/>
    <n v="4078361"/>
    <n v="4078361"/>
    <n v="4078361"/>
    <n v="0"/>
    <n v="0"/>
    <n v="0"/>
    <n v="4078361"/>
    <n v="4078361"/>
    <n v="0"/>
    <n v="0"/>
    <n v="1"/>
  </r>
  <r>
    <s v="21376000"/>
    <s v="CONSEJO NAC.POLÍTICA PÚBLICA PERSONA JOV"/>
    <x v="20"/>
    <s v="001"/>
    <x v="395"/>
    <s v="MUNICIPALIDAD DE TURRIALBA (PARA FINANCIAR LOS PROYECTOS DE LOS COMITES CANTONALES DE LA PERSONA JOVEN, SEGUN LO"/>
    <n v="5640299"/>
    <n v="5640299"/>
    <n v="5640299"/>
    <n v="0"/>
    <n v="0"/>
    <n v="0"/>
    <n v="0"/>
    <n v="0"/>
    <n v="5640299"/>
    <n v="5640299"/>
    <n v="0"/>
  </r>
  <r>
    <s v="21376000"/>
    <s v="CONSEJO NAC.POLÍTICA PÚBLICA PERSONA JOV"/>
    <x v="20"/>
    <s v="001"/>
    <x v="396"/>
    <s v="MUNICIPALIDAD DE LIMON (PARA FINANCIAR LOS PROYECTOS DE LOS COMITES CANTONALES DE LA PERSONA JOVEN, SEGUN LO"/>
    <n v="6738601"/>
    <n v="6738601"/>
    <n v="6738601"/>
    <n v="0"/>
    <n v="0"/>
    <n v="0"/>
    <n v="6738601"/>
    <n v="6738601"/>
    <n v="0"/>
    <n v="0"/>
    <n v="1"/>
  </r>
  <r>
    <s v="21376000"/>
    <s v="CONSEJO NAC.POLÍTICA PÚBLICA PERSONA JOV"/>
    <x v="20"/>
    <s v="001"/>
    <x v="397"/>
    <s v="MUNICIPALIDAD DE GUACIMO (PARA FINANCIAR LOS PROYECTOS DE LOS COMITES CANTONALES DE LA PERSONA JOVEN, SEGUN LO"/>
    <n v="5450743"/>
    <n v="5450743"/>
    <n v="5450743"/>
    <n v="0"/>
    <n v="0"/>
    <n v="0"/>
    <n v="0"/>
    <n v="0"/>
    <n v="5450743"/>
    <n v="5450743"/>
    <n v="0"/>
  </r>
  <r>
    <s v="21376000"/>
    <s v="CONSEJO NAC.POLÍTICA PÚBLICA PERSONA JOV"/>
    <x v="20"/>
    <s v="001"/>
    <x v="398"/>
    <s v="MUNICIPALIDAD DE MATINA (PARA FINANCIAR LOS PROYECTOS DE LOS COMITES CANTONALES DE LA PERSONA JOVEN, SEGUN LO"/>
    <n v="5672515"/>
    <n v="5672515"/>
    <n v="5672515"/>
    <n v="0"/>
    <n v="0"/>
    <n v="0"/>
    <n v="5672515"/>
    <n v="5672515"/>
    <n v="0"/>
    <n v="0"/>
    <n v="1"/>
  </r>
  <r>
    <s v="21376000"/>
    <s v="CONSEJO NAC.POLÍTICA PÚBLICA PERSONA JOV"/>
    <x v="20"/>
    <s v="001"/>
    <x v="399"/>
    <s v="MUNICIPALIDAD DE POCOCI (PARA FINANCIAR LOS PROYECTOS DE LOS COMITES CANTONALES DE LA PERSONA JOVEN, SEGUN LO"/>
    <n v="7143081"/>
    <n v="7143081"/>
    <n v="7143081"/>
    <n v="0"/>
    <n v="0"/>
    <n v="0"/>
    <n v="7143081"/>
    <n v="7143081"/>
    <n v="0"/>
    <n v="0"/>
    <n v="1"/>
  </r>
  <r>
    <s v="21376000"/>
    <s v="CONSEJO NAC.POLÍTICA PÚBLICA PERSONA JOV"/>
    <x v="20"/>
    <s v="001"/>
    <x v="400"/>
    <s v="MUNICIPALIDAD DE SIQUIRRES (PARA FINANCIAR LOS PROYECTOS DE LOS COMITES CANTONALES DE LA PERSONA JOVEN, SEGUN LO"/>
    <n v="6038669"/>
    <n v="6038669"/>
    <n v="6038669"/>
    <n v="0"/>
    <n v="0"/>
    <n v="0"/>
    <n v="6038669"/>
    <n v="6038669"/>
    <n v="0"/>
    <n v="0"/>
    <n v="1"/>
  </r>
  <r>
    <s v="21376000"/>
    <s v="CONSEJO NAC.POLÍTICA PÚBLICA PERSONA JOV"/>
    <x v="20"/>
    <s v="001"/>
    <x v="401"/>
    <s v="MUNICIPALIDAD DE TALAMANCA (PARA FINANCIAR LOS PROYECTOS DE LOS COMITES CANTONALES DE LA PERSONA JOVEN, SEGUN LO"/>
    <n v="7416009"/>
    <n v="7416009"/>
    <n v="7416009"/>
    <n v="0"/>
    <n v="0"/>
    <n v="0"/>
    <n v="7416009"/>
    <n v="7416009"/>
    <n v="0"/>
    <n v="0"/>
    <n v="1"/>
  </r>
  <r>
    <s v="21376000"/>
    <s v="CONSEJO NAC.POLÍTICA PÚBLICA PERSONA JOV"/>
    <x v="20"/>
    <s v="001"/>
    <x v="402"/>
    <s v="MUNICIPALIDAD DE RIO CUARTO (PARA FINANCIAR LOS PROYECTOS DE LOS COMITES CANTONALES DE LA PERSONA JOVEN, SEGUN LO"/>
    <n v="5351233"/>
    <n v="5351233"/>
    <n v="5351233"/>
    <n v="0"/>
    <n v="0"/>
    <n v="0"/>
    <n v="5351233"/>
    <n v="5351233"/>
    <n v="0"/>
    <n v="0"/>
    <n v="1"/>
  </r>
  <r>
    <s v="21376000"/>
    <s v="CONSEJO NAC.POLÍTICA PÚBLICA PERSONA JOV"/>
    <x v="20"/>
    <s v="001"/>
    <x v="102"/>
    <s v="PRESTACIONES"/>
    <n v="28200000"/>
    <n v="34700000"/>
    <n v="22175000"/>
    <n v="0"/>
    <n v="0"/>
    <n v="0"/>
    <n v="13402451.550000001"/>
    <n v="13402451.550000001"/>
    <n v="21297548.449999999"/>
    <n v="8772548.4499999993"/>
    <n v="0.38623779682997122"/>
  </r>
  <r>
    <s v="21376000"/>
    <s v="CONSEJO NAC.POLÍTICA PÚBLICA PERSONA JOV"/>
    <x v="20"/>
    <s v="001"/>
    <x v="103"/>
    <s v="PRESTACIONES LEGALES"/>
    <n v="24100000"/>
    <n v="30600000"/>
    <n v="18290069.809999999"/>
    <n v="0"/>
    <n v="0"/>
    <n v="0"/>
    <n v="12480140.140000001"/>
    <n v="12480140.140000001"/>
    <n v="18119859.859999999"/>
    <n v="5809929.6699999999"/>
    <n v="0.40784771699346406"/>
  </r>
  <r>
    <s v="21376000"/>
    <s v="CONSEJO NAC.POLÍTICA PÚBLICA PERSONA JOV"/>
    <x v="20"/>
    <s v="001"/>
    <x v="104"/>
    <s v="OTRAS PRESTACIONES"/>
    <n v="4100000"/>
    <n v="4100000"/>
    <n v="3884930.19"/>
    <n v="0"/>
    <n v="0"/>
    <n v="0"/>
    <n v="922311.41"/>
    <n v="922311.41"/>
    <n v="3177688.59"/>
    <n v="2962618.78"/>
    <n v="0.22495400243902439"/>
  </r>
  <r>
    <s v="21376000"/>
    <s v="CONSEJO NAC.POLÍTICA PÚBLICA PERSONA JOV"/>
    <x v="20"/>
    <s v="001"/>
    <x v="109"/>
    <s v="OTRAS TRANSFERENCIAS CORRIENTES AL SECTOR PRIVADO"/>
    <n v="0"/>
    <n v="4000000"/>
    <n v="0"/>
    <n v="0"/>
    <n v="0"/>
    <n v="0"/>
    <n v="0"/>
    <n v="0"/>
    <n v="4000000"/>
    <n v="0"/>
    <n v="0"/>
  </r>
  <r>
    <s v="21376000"/>
    <s v="CONSEJO NAC.POLÍTICA PÚBLICA PERSONA JOV"/>
    <x v="20"/>
    <s v="001"/>
    <x v="110"/>
    <s v="INDEMNIZACIONES"/>
    <n v="0"/>
    <n v="4000000"/>
    <n v="0"/>
    <n v="0"/>
    <n v="0"/>
    <n v="0"/>
    <n v="0"/>
    <n v="0"/>
    <n v="4000000"/>
    <n v="0"/>
    <n v="0"/>
  </r>
  <r>
    <s v="21376000"/>
    <s v="CONSEJO NAC.POLÍTICA PÚBLICA PERSONA JOV"/>
    <x v="20"/>
    <s v="280"/>
    <x v="116"/>
    <s v="BIENES DURADEROS"/>
    <n v="23871546"/>
    <n v="23871546"/>
    <n v="6648897"/>
    <n v="0"/>
    <n v="0"/>
    <n v="0"/>
    <n v="5183802.4400000004"/>
    <n v="5183802.4400000004"/>
    <n v="18687743.559999999"/>
    <n v="1465094.56"/>
    <n v="0.21715403099573025"/>
  </r>
  <r>
    <s v="21376000"/>
    <s v="CONSEJO NAC.POLÍTICA PÚBLICA PERSONA JOV"/>
    <x v="20"/>
    <s v="280"/>
    <x v="127"/>
    <s v="BIENES DURADEROS DIVERSOS"/>
    <n v="23871546"/>
    <n v="23871546"/>
    <n v="6648897"/>
    <n v="0"/>
    <n v="0"/>
    <n v="0"/>
    <n v="5183802.4400000004"/>
    <n v="5183802.4400000004"/>
    <n v="18687743.559999999"/>
    <n v="1465094.56"/>
    <n v="0.21715403099573025"/>
  </r>
  <r>
    <s v="21376000"/>
    <s v="CONSEJO NAC.POLÍTICA PÚBLICA PERSONA JOV"/>
    <x v="20"/>
    <s v="280"/>
    <x v="128"/>
    <s v="BIENES INTANGIBLES"/>
    <n v="23871546"/>
    <n v="23871546"/>
    <n v="6648897"/>
    <n v="0"/>
    <n v="0"/>
    <n v="0"/>
    <n v="5183802.4400000004"/>
    <n v="5183802.4400000004"/>
    <n v="18687743.559999999"/>
    <n v="1465094.56"/>
    <n v="0.21715403099573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3">
        <item x="0"/>
        <item h="1" x="1"/>
        <item h="1" x="2"/>
        <item h="1" x="3"/>
        <item h="1" x="145"/>
        <item h="1" x="4"/>
        <item h="1" x="5"/>
        <item h="1" x="6"/>
        <item h="1" x="312"/>
        <item h="1" x="7"/>
        <item h="1" x="8"/>
        <item h="1" x="9"/>
        <item h="1" x="10"/>
        <item h="1" x="11"/>
        <item h="1" x="12"/>
        <item h="1" x="13"/>
        <item h="1" x="14"/>
        <item h="1" x="129"/>
        <item h="1" x="146"/>
        <item h="1" x="163"/>
        <item h="1" x="172"/>
        <item h="1" x="183"/>
        <item h="1" x="191"/>
        <item h="1" x="199"/>
        <item h="1" x="206"/>
        <item h="1" x="213"/>
        <item h="1" x="223"/>
        <item h="1" x="236"/>
        <item h="1" x="244"/>
        <item h="1" x="254"/>
        <item h="1" x="264"/>
        <item h="1" x="276"/>
        <item h="1" x="285"/>
        <item h="1" x="295"/>
        <item h="1" x="303"/>
        <item h="1" x="313"/>
        <item h="1" x="15"/>
        <item h="1" x="130"/>
        <item h="1" x="147"/>
        <item h="1" x="164"/>
        <item h="1" x="173"/>
        <item h="1" x="184"/>
        <item h="1" x="192"/>
        <item h="1" x="200"/>
        <item h="1" x="207"/>
        <item h="1" x="214"/>
        <item h="1" x="224"/>
        <item h="1" x="237"/>
        <item h="1" x="245"/>
        <item h="1" x="255"/>
        <item h="1" x="265"/>
        <item h="1" x="277"/>
        <item h="1" x="286"/>
        <item h="1" x="296"/>
        <item h="1" x="304"/>
        <item h="1" x="314"/>
        <item h="1" x="16"/>
        <item h="1" x="17"/>
        <item h="1" x="131"/>
        <item h="1" x="148"/>
        <item h="1" x="165"/>
        <item h="1" x="174"/>
        <item h="1" x="185"/>
        <item h="1" x="193"/>
        <item h="1" x="201"/>
        <item h="1" x="208"/>
        <item h="1" x="215"/>
        <item h="1" x="225"/>
        <item h="1" x="238"/>
        <item h="1" x="246"/>
        <item h="1" x="256"/>
        <item h="1" x="266"/>
        <item h="1" x="278"/>
        <item h="1" x="287"/>
        <item h="1" x="297"/>
        <item h="1" x="305"/>
        <item h="1" x="315"/>
        <item h="1" x="18"/>
        <item h="1" x="132"/>
        <item h="1" x="149"/>
        <item h="1" x="166"/>
        <item h="1" x="175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6"/>
        <item h="1" x="316"/>
        <item h="1" x="19"/>
        <item h="1" x="133"/>
        <item h="1" x="150"/>
        <item h="1" x="167"/>
        <item h="1" x="176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7"/>
        <item h="1" x="317"/>
        <item h="1" x="151"/>
        <item h="1" x="20"/>
        <item h="1" x="168"/>
        <item h="1" x="177"/>
        <item h="1" x="188"/>
        <item h="1" x="196"/>
        <item h="1" x="249"/>
        <item h="1" x="259"/>
        <item h="1" x="269"/>
        <item h="1" x="281"/>
        <item h="1" x="290"/>
        <item h="1" x="308"/>
        <item h="1" x="318"/>
        <item h="1" x="21"/>
        <item h="1" x="22"/>
        <item h="1" x="134"/>
        <item h="1" x="15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3"/>
        <item h="1" x="34"/>
        <item h="1" x="154"/>
        <item h="1" x="155"/>
        <item h="1" x="35"/>
        <item h="1" x="36"/>
        <item h="1" x="37"/>
        <item h="1" x="156"/>
        <item h="1" x="135"/>
        <item h="1" x="136"/>
        <item h="1" x="38"/>
        <item h="1" x="39"/>
        <item h="1" x="40"/>
        <item h="1" x="41"/>
        <item h="1" x="42"/>
        <item h="1" x="43"/>
        <item h="1" x="44"/>
        <item h="1" x="157"/>
        <item h="1" x="158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37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5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0"/>
        <item h="1" x="271"/>
        <item h="1" x="272"/>
        <item h="1" x="116"/>
        <item h="1" x="117"/>
        <item h="1" x="118"/>
        <item h="1" x="180"/>
        <item h="1" x="119"/>
        <item h="1" x="120"/>
        <item h="1" x="121"/>
        <item h="1" x="122"/>
        <item h="1" x="181"/>
        <item h="1" x="123"/>
        <item h="1" x="124"/>
        <item h="1" x="125"/>
        <item h="1" x="126"/>
        <item h="1" x="127"/>
        <item h="1" x="182"/>
        <item h="1" x="128"/>
        <item h="1" x="94"/>
        <item h="1" x="95"/>
        <item h="1" x="96"/>
        <item h="1" x="138"/>
        <item h="1" x="160"/>
        <item h="1" x="169"/>
        <item h="1" x="178"/>
        <item h="1" x="189"/>
        <item h="1" x="197"/>
        <item h="1" x="204"/>
        <item h="1" x="211"/>
        <item h="1" x="218"/>
        <item h="1" x="228"/>
        <item h="1" x="241"/>
        <item h="1" x="250"/>
        <item h="1" x="260"/>
        <item h="1" x="273"/>
        <item h="1" x="282"/>
        <item h="1" x="291"/>
        <item h="1" x="300"/>
        <item h="1" x="309"/>
        <item h="1" x="319"/>
        <item h="1" x="97"/>
        <item h="1" x="139"/>
        <item h="1" x="161"/>
        <item h="1" x="170"/>
        <item h="1" x="179"/>
        <item h="1" x="190"/>
        <item h="1" x="198"/>
        <item h="1" x="205"/>
        <item h="1" x="212"/>
        <item h="1" x="219"/>
        <item h="1" x="229"/>
        <item h="1" x="242"/>
        <item h="1" x="251"/>
        <item h="1" x="261"/>
        <item h="1" x="274"/>
        <item h="1" x="283"/>
        <item h="1" x="292"/>
        <item h="1" x="301"/>
        <item h="1" x="310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98"/>
        <item h="1" x="99"/>
        <item h="1" x="162"/>
        <item h="1" x="100"/>
        <item h="1" x="101"/>
        <item h="1" x="102"/>
        <item h="1" x="103"/>
        <item h="1" x="104"/>
        <item h="1" x="105"/>
        <item h="1" x="140"/>
        <item h="1" x="220"/>
        <item h="1" x="243"/>
        <item h="1" x="106"/>
        <item h="1" x="107"/>
        <item h="1" x="108"/>
        <item h="1" x="262"/>
        <item h="1" x="302"/>
        <item h="1" x="141"/>
        <item h="1" x="142"/>
        <item h="1" x="143"/>
        <item h="1" x="109"/>
        <item h="1" x="110"/>
        <item h="1" x="275"/>
        <item h="1" x="111"/>
        <item h="1" x="171"/>
        <item h="1" x="252"/>
        <item h="1" x="263"/>
        <item h="1" x="284"/>
        <item h="1" x="293"/>
        <item h="1" x="253"/>
        <item h="1" x="294"/>
        <item h="1" x="222"/>
        <item h="1" x="230"/>
        <item h="1" x="112"/>
        <item h="1" x="144"/>
        <item h="1" x="231"/>
        <item h="1" x="113"/>
        <item h="1" x="114"/>
        <item h="1" x="232"/>
        <item h="1" x="115"/>
        <item h="1" x="233"/>
        <item h="1" x="234"/>
        <item h="1" x="235"/>
        <item h="1" x="221"/>
        <item h="1" x="3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8"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fieldPosition="0">
        <references count="1">
          <reference field="4294967294" count="1" selected="0">
            <x v="2"/>
          </reference>
        </references>
      </pivotArea>
    </format>
    <format dxfId="5">
      <pivotArea outline="0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8"/>
  <sheetViews>
    <sheetView showGridLines="0" tabSelected="1" zoomScale="80" zoomScaleNormal="80" workbookViewId="0">
      <pane xSplit="2" ySplit="6" topLeftCell="C175" activePane="bottomRight" state="frozen"/>
      <selection pane="topRight" activeCell="C1" sqref="C1"/>
      <selection pane="bottomLeft" activeCell="A6" sqref="A6"/>
      <selection pane="bottomRight" activeCell="B192" sqref="B192"/>
    </sheetView>
  </sheetViews>
  <sheetFormatPr baseColWidth="10" defaultRowHeight="15" x14ac:dyDescent="0.25"/>
  <cols>
    <col min="2" max="2" width="34.85546875" customWidth="1"/>
    <col min="3" max="5" width="23.28515625" style="7" bestFit="1" customWidth="1"/>
    <col min="6" max="6" width="20.5703125" style="7" bestFit="1" customWidth="1"/>
    <col min="7" max="7" width="22.42578125" style="7" bestFit="1" customWidth="1"/>
    <col min="8" max="8" width="22.140625" style="7" bestFit="1" customWidth="1"/>
    <col min="9" max="12" width="23.28515625" style="7" bestFit="1" customWidth="1"/>
  </cols>
  <sheetData>
    <row r="2" spans="1:16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46" t="s">
        <v>749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5.5" customHeight="1" x14ac:dyDescent="0.25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</row>
    <row r="5" spans="1:16" x14ac:dyDescent="0.25">
      <c r="A5" s="2" t="s">
        <v>4</v>
      </c>
      <c r="B5" s="2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2" t="s">
        <v>16</v>
      </c>
      <c r="N5" s="1"/>
      <c r="O5" s="1"/>
      <c r="P5" s="1"/>
    </row>
    <row r="6" spans="1:16" x14ac:dyDescent="0.25">
      <c r="A6" s="47" t="s">
        <v>742</v>
      </c>
      <c r="B6" s="47"/>
      <c r="C6" s="16">
        <v>48807045414</v>
      </c>
      <c r="D6" s="16">
        <v>48807045414</v>
      </c>
      <c r="E6" s="16">
        <v>41732818648.190002</v>
      </c>
      <c r="F6" s="16">
        <v>489716046.33999997</v>
      </c>
      <c r="G6" s="16">
        <v>2289412393.6700001</v>
      </c>
      <c r="H6" s="16">
        <v>18172158.859999999</v>
      </c>
      <c r="I6" s="16">
        <v>20556239759.68</v>
      </c>
      <c r="J6" s="16">
        <v>19982482020.950001</v>
      </c>
      <c r="K6" s="16">
        <v>25453505055.450001</v>
      </c>
      <c r="L6" s="16">
        <v>18379278289.639999</v>
      </c>
      <c r="M6" s="3">
        <f>+IFERROR(I6/D6,0)</f>
        <v>0.42117361510646922</v>
      </c>
      <c r="N6" s="1"/>
      <c r="O6" s="1"/>
      <c r="P6" s="1"/>
    </row>
    <row r="7" spans="1:16" x14ac:dyDescent="0.25">
      <c r="A7" s="8" t="s">
        <v>23</v>
      </c>
      <c r="B7" s="8" t="s">
        <v>24</v>
      </c>
      <c r="C7" s="17">
        <v>27060308702</v>
      </c>
      <c r="D7" s="17">
        <v>26859277910</v>
      </c>
      <c r="E7" s="17">
        <v>25765477866</v>
      </c>
      <c r="F7" s="17">
        <v>0</v>
      </c>
      <c r="G7" s="17">
        <v>886038261.88</v>
      </c>
      <c r="H7" s="17">
        <v>0</v>
      </c>
      <c r="I7" s="17">
        <v>12484860848.84</v>
      </c>
      <c r="J7" s="17">
        <v>12377902998.280001</v>
      </c>
      <c r="K7" s="17">
        <v>13488378799.280001</v>
      </c>
      <c r="L7" s="17">
        <v>12394578755.280001</v>
      </c>
      <c r="M7" s="3">
        <f t="shared" ref="M7:M70" si="0">+IFERROR(I7/D7,0)</f>
        <v>0.46482488809543726</v>
      </c>
    </row>
    <row r="8" spans="1:16" x14ac:dyDescent="0.25">
      <c r="A8" s="8" t="s">
        <v>25</v>
      </c>
      <c r="B8" s="8" t="s">
        <v>26</v>
      </c>
      <c r="C8" s="17">
        <v>11452211868</v>
      </c>
      <c r="D8" s="17">
        <v>11290121728</v>
      </c>
      <c r="E8" s="17">
        <v>10699388298</v>
      </c>
      <c r="F8" s="17">
        <v>0</v>
      </c>
      <c r="G8" s="17">
        <v>0</v>
      </c>
      <c r="H8" s="17">
        <v>0</v>
      </c>
      <c r="I8" s="17">
        <v>5774213819.8500004</v>
      </c>
      <c r="J8" s="17">
        <v>5741749550.5799999</v>
      </c>
      <c r="K8" s="17">
        <v>5515907908.1499996</v>
      </c>
      <c r="L8" s="17">
        <v>4925174478.1499996</v>
      </c>
      <c r="M8" s="3">
        <f t="shared" si="0"/>
        <v>0.51143946530972251</v>
      </c>
    </row>
    <row r="9" spans="1:16" x14ac:dyDescent="0.25">
      <c r="A9" s="8" t="s">
        <v>27</v>
      </c>
      <c r="B9" s="8" t="s">
        <v>28</v>
      </c>
      <c r="C9" s="17">
        <v>11270511868</v>
      </c>
      <c r="D9" s="17">
        <v>11078687728</v>
      </c>
      <c r="E9" s="17">
        <v>10508080023</v>
      </c>
      <c r="F9" s="17">
        <v>0</v>
      </c>
      <c r="G9" s="17">
        <v>0</v>
      </c>
      <c r="H9" s="17">
        <v>0</v>
      </c>
      <c r="I9" s="17">
        <v>5694940057.0600004</v>
      </c>
      <c r="J9" s="17">
        <v>5662855149.8100004</v>
      </c>
      <c r="K9" s="17">
        <v>5383747670.9399996</v>
      </c>
      <c r="L9" s="17">
        <v>4813139965.9399996</v>
      </c>
      <c r="M9" s="3">
        <f t="shared" si="0"/>
        <v>0.51404464110553005</v>
      </c>
    </row>
    <row r="10" spans="1:16" x14ac:dyDescent="0.25">
      <c r="A10" s="8" t="s">
        <v>307</v>
      </c>
      <c r="B10" s="8" t="s">
        <v>308</v>
      </c>
      <c r="C10" s="17">
        <v>81000000</v>
      </c>
      <c r="D10" s="17">
        <v>81000000</v>
      </c>
      <c r="E10" s="17">
        <v>81000000</v>
      </c>
      <c r="F10" s="17">
        <v>0</v>
      </c>
      <c r="G10" s="17">
        <v>0</v>
      </c>
      <c r="H10" s="17">
        <v>0</v>
      </c>
      <c r="I10" s="17">
        <v>43775316.520000003</v>
      </c>
      <c r="J10" s="17">
        <v>43540389.420000002</v>
      </c>
      <c r="K10" s="17">
        <v>37224683.479999997</v>
      </c>
      <c r="L10" s="17">
        <v>37224683.479999997</v>
      </c>
      <c r="M10" s="3">
        <f t="shared" si="0"/>
        <v>0.54043600641975309</v>
      </c>
    </row>
    <row r="11" spans="1:16" x14ac:dyDescent="0.25">
      <c r="A11" s="8" t="s">
        <v>29</v>
      </c>
      <c r="B11" s="8" t="s">
        <v>30</v>
      </c>
      <c r="C11" s="17">
        <v>100700000</v>
      </c>
      <c r="D11" s="17">
        <v>130434000</v>
      </c>
      <c r="E11" s="17">
        <v>110308275</v>
      </c>
      <c r="F11" s="17">
        <v>0</v>
      </c>
      <c r="G11" s="17">
        <v>0</v>
      </c>
      <c r="H11" s="17">
        <v>0</v>
      </c>
      <c r="I11" s="17">
        <v>35498446.270000003</v>
      </c>
      <c r="J11" s="17">
        <v>35354011.350000001</v>
      </c>
      <c r="K11" s="17">
        <v>94935553.730000004</v>
      </c>
      <c r="L11" s="17">
        <v>74809828.730000004</v>
      </c>
      <c r="M11" s="3">
        <f t="shared" si="0"/>
        <v>0.27215638767499273</v>
      </c>
    </row>
    <row r="12" spans="1:16" x14ac:dyDescent="0.25">
      <c r="A12" s="8" t="s">
        <v>31</v>
      </c>
      <c r="B12" s="8" t="s">
        <v>32</v>
      </c>
      <c r="C12" s="17">
        <v>397364770</v>
      </c>
      <c r="D12" s="17">
        <v>441973970</v>
      </c>
      <c r="E12" s="17">
        <v>420669370</v>
      </c>
      <c r="F12" s="17">
        <v>0</v>
      </c>
      <c r="G12" s="17">
        <v>0</v>
      </c>
      <c r="H12" s="17">
        <v>0</v>
      </c>
      <c r="I12" s="17">
        <v>126107457.65000001</v>
      </c>
      <c r="J12" s="17">
        <v>123974371.63</v>
      </c>
      <c r="K12" s="17">
        <v>315866512.35000002</v>
      </c>
      <c r="L12" s="17">
        <v>294561912.35000002</v>
      </c>
      <c r="M12" s="3">
        <f t="shared" si="0"/>
        <v>0.28532779351236454</v>
      </c>
    </row>
    <row r="13" spans="1:16" x14ac:dyDescent="0.25">
      <c r="A13" s="8" t="s">
        <v>33</v>
      </c>
      <c r="B13" s="8" t="s">
        <v>34</v>
      </c>
      <c r="C13" s="17">
        <v>395764770</v>
      </c>
      <c r="D13" s="17">
        <v>429218770</v>
      </c>
      <c r="E13" s="17">
        <v>412491770</v>
      </c>
      <c r="F13" s="17">
        <v>0</v>
      </c>
      <c r="G13" s="17">
        <v>0</v>
      </c>
      <c r="H13" s="17">
        <v>0</v>
      </c>
      <c r="I13" s="17">
        <v>123363655.05</v>
      </c>
      <c r="J13" s="17">
        <v>121583343.66</v>
      </c>
      <c r="K13" s="17">
        <v>305855114.94999999</v>
      </c>
      <c r="L13" s="17">
        <v>289128114.94999999</v>
      </c>
      <c r="M13" s="3">
        <f t="shared" si="0"/>
        <v>0.28741439953802578</v>
      </c>
    </row>
    <row r="14" spans="1:16" x14ac:dyDescent="0.25">
      <c r="A14" s="8" t="s">
        <v>545</v>
      </c>
      <c r="B14" s="8" t="s">
        <v>546</v>
      </c>
      <c r="C14" s="17">
        <v>1600000</v>
      </c>
      <c r="D14" s="17">
        <v>12755200</v>
      </c>
      <c r="E14" s="17">
        <v>8177600</v>
      </c>
      <c r="F14" s="17">
        <v>0</v>
      </c>
      <c r="G14" s="17">
        <v>0</v>
      </c>
      <c r="H14" s="17">
        <v>0</v>
      </c>
      <c r="I14" s="17">
        <v>2743802.6</v>
      </c>
      <c r="J14" s="17">
        <v>2391027.9700000002</v>
      </c>
      <c r="K14" s="17">
        <v>10011397.4</v>
      </c>
      <c r="L14" s="17">
        <v>5433797.4000000004</v>
      </c>
      <c r="M14" s="3">
        <f t="shared" si="0"/>
        <v>0.21511247177621676</v>
      </c>
    </row>
    <row r="15" spans="1:16" x14ac:dyDescent="0.25">
      <c r="A15" s="8" t="s">
        <v>35</v>
      </c>
      <c r="B15" s="8" t="s">
        <v>36</v>
      </c>
      <c r="C15" s="17">
        <v>10814489116</v>
      </c>
      <c r="D15" s="17">
        <v>10727766195</v>
      </c>
      <c r="E15" s="17">
        <v>10382269272</v>
      </c>
      <c r="F15" s="17">
        <v>0</v>
      </c>
      <c r="G15" s="17">
        <v>0</v>
      </c>
      <c r="H15" s="17">
        <v>0</v>
      </c>
      <c r="I15" s="17">
        <v>4476117128.1400003</v>
      </c>
      <c r="J15" s="17">
        <v>4459380047.3999996</v>
      </c>
      <c r="K15" s="17">
        <v>6251649066.8599997</v>
      </c>
      <c r="L15" s="17">
        <v>5906152143.8599997</v>
      </c>
      <c r="M15" s="3">
        <f t="shared" si="0"/>
        <v>0.41724596218607285</v>
      </c>
    </row>
    <row r="16" spans="1:16" x14ac:dyDescent="0.25">
      <c r="A16" s="8" t="s">
        <v>37</v>
      </c>
      <c r="B16" s="8" t="s">
        <v>38</v>
      </c>
      <c r="C16" s="17">
        <v>3927400000</v>
      </c>
      <c r="D16" s="17">
        <v>3903384766</v>
      </c>
      <c r="E16" s="17">
        <v>3721497255</v>
      </c>
      <c r="F16" s="17">
        <v>0</v>
      </c>
      <c r="G16" s="17">
        <v>0</v>
      </c>
      <c r="H16" s="17">
        <v>0</v>
      </c>
      <c r="I16" s="17">
        <v>1608493920.9200001</v>
      </c>
      <c r="J16" s="17">
        <v>1606208749.1500001</v>
      </c>
      <c r="K16" s="17">
        <v>2294890845.0799999</v>
      </c>
      <c r="L16" s="17">
        <v>2113003334.0799999</v>
      </c>
      <c r="M16" s="3">
        <f t="shared" si="0"/>
        <v>0.41207670197686069</v>
      </c>
    </row>
    <row r="17" spans="1:13" x14ac:dyDescent="0.25">
      <c r="A17" s="8" t="s">
        <v>39</v>
      </c>
      <c r="B17" s="8" t="s">
        <v>40</v>
      </c>
      <c r="C17" s="17">
        <v>2745352486</v>
      </c>
      <c r="D17" s="17">
        <v>2675280051</v>
      </c>
      <c r="E17" s="17">
        <v>2595920647</v>
      </c>
      <c r="F17" s="17">
        <v>0</v>
      </c>
      <c r="G17" s="17">
        <v>0</v>
      </c>
      <c r="H17" s="17">
        <v>0</v>
      </c>
      <c r="I17" s="17">
        <v>1195645295.27</v>
      </c>
      <c r="J17" s="17">
        <v>1193116285.4400001</v>
      </c>
      <c r="K17" s="17">
        <v>1479634755.73</v>
      </c>
      <c r="L17" s="17">
        <v>1400275351.73</v>
      </c>
      <c r="M17" s="3">
        <f t="shared" si="0"/>
        <v>0.44692341454984369</v>
      </c>
    </row>
    <row r="18" spans="1:13" x14ac:dyDescent="0.25">
      <c r="A18" s="8" t="s">
        <v>41</v>
      </c>
      <c r="B18" s="8" t="s">
        <v>42</v>
      </c>
      <c r="C18" s="17">
        <v>1748652991</v>
      </c>
      <c r="D18" s="17">
        <v>1760366719</v>
      </c>
      <c r="E18" s="17">
        <v>1707731499</v>
      </c>
      <c r="F18" s="17">
        <v>0</v>
      </c>
      <c r="G18" s="17">
        <v>0</v>
      </c>
      <c r="H18" s="17">
        <v>0</v>
      </c>
      <c r="I18" s="17">
        <v>10268957.85</v>
      </c>
      <c r="J18" s="17">
        <v>9677967.6199999992</v>
      </c>
      <c r="K18" s="17">
        <v>1750097761.1500001</v>
      </c>
      <c r="L18" s="17">
        <v>1697462541.1500001</v>
      </c>
      <c r="M18" s="3">
        <f t="shared" si="0"/>
        <v>5.8334196728244327E-3</v>
      </c>
    </row>
    <row r="19" spans="1:13" x14ac:dyDescent="0.25">
      <c r="A19" s="8" t="s">
        <v>43</v>
      </c>
      <c r="B19" s="8" t="s">
        <v>44</v>
      </c>
      <c r="C19" s="17">
        <v>1570483639</v>
      </c>
      <c r="D19" s="17">
        <v>1577819659</v>
      </c>
      <c r="E19" s="17">
        <v>1573073659</v>
      </c>
      <c r="F19" s="17">
        <v>0</v>
      </c>
      <c r="G19" s="17">
        <v>0</v>
      </c>
      <c r="H19" s="17">
        <v>0</v>
      </c>
      <c r="I19" s="17">
        <v>1297317735.29</v>
      </c>
      <c r="J19" s="17">
        <v>1286633111.6099999</v>
      </c>
      <c r="K19" s="17">
        <v>280501923.70999998</v>
      </c>
      <c r="L19" s="17">
        <v>275755923.70999998</v>
      </c>
      <c r="M19" s="3">
        <f t="shared" si="0"/>
        <v>0.82222180962824465</v>
      </c>
    </row>
    <row r="20" spans="1:13" x14ac:dyDescent="0.25">
      <c r="A20" s="8" t="s">
        <v>45</v>
      </c>
      <c r="B20" s="8" t="s">
        <v>46</v>
      </c>
      <c r="C20" s="17">
        <v>822600000</v>
      </c>
      <c r="D20" s="17">
        <v>810915000</v>
      </c>
      <c r="E20" s="17">
        <v>784046212</v>
      </c>
      <c r="F20" s="17">
        <v>0</v>
      </c>
      <c r="G20" s="17">
        <v>0</v>
      </c>
      <c r="H20" s="17">
        <v>0</v>
      </c>
      <c r="I20" s="17">
        <v>364391218.81</v>
      </c>
      <c r="J20" s="17">
        <v>363743933.57999998</v>
      </c>
      <c r="K20" s="17">
        <v>446523781.19</v>
      </c>
      <c r="L20" s="17">
        <v>419654993.19</v>
      </c>
      <c r="M20" s="3">
        <f t="shared" si="0"/>
        <v>0.44935809401725213</v>
      </c>
    </row>
    <row r="21" spans="1:13" x14ac:dyDescent="0.25">
      <c r="A21" s="8" t="s">
        <v>47</v>
      </c>
      <c r="B21" s="8" t="s">
        <v>48</v>
      </c>
      <c r="C21" s="17">
        <v>2047521279</v>
      </c>
      <c r="D21" s="17">
        <v>2041412416</v>
      </c>
      <c r="E21" s="17">
        <v>1982047414</v>
      </c>
      <c r="F21" s="17">
        <v>0</v>
      </c>
      <c r="G21" s="17">
        <v>407497845</v>
      </c>
      <c r="H21" s="17">
        <v>0</v>
      </c>
      <c r="I21" s="17">
        <v>997050990.35000002</v>
      </c>
      <c r="J21" s="17">
        <v>970814456.15999997</v>
      </c>
      <c r="K21" s="17">
        <v>636863580.64999998</v>
      </c>
      <c r="L21" s="17">
        <v>577498578.64999998</v>
      </c>
      <c r="M21" s="3">
        <f t="shared" si="0"/>
        <v>0.48841232792325684</v>
      </c>
    </row>
    <row r="22" spans="1:13" x14ac:dyDescent="0.25">
      <c r="A22" s="8" t="s">
        <v>49</v>
      </c>
      <c r="B22" s="8" t="s">
        <v>50</v>
      </c>
      <c r="C22" s="17">
        <v>270166323</v>
      </c>
      <c r="D22" s="17">
        <v>270166323</v>
      </c>
      <c r="E22" s="17">
        <v>264618612</v>
      </c>
      <c r="F22" s="17">
        <v>0</v>
      </c>
      <c r="G22" s="17">
        <v>139171493</v>
      </c>
      <c r="H22" s="17">
        <v>0</v>
      </c>
      <c r="I22" s="17">
        <v>125447119</v>
      </c>
      <c r="J22" s="17">
        <v>125447119</v>
      </c>
      <c r="K22" s="17">
        <v>5547711</v>
      </c>
      <c r="L22" s="17">
        <v>0</v>
      </c>
      <c r="M22" s="3">
        <f t="shared" si="0"/>
        <v>0.46433292501819334</v>
      </c>
    </row>
    <row r="23" spans="1:13" x14ac:dyDescent="0.25">
      <c r="A23" s="8" t="s">
        <v>280</v>
      </c>
      <c r="B23" s="8" t="s">
        <v>50</v>
      </c>
      <c r="C23" s="17">
        <v>49914237</v>
      </c>
      <c r="D23" s="17">
        <v>49914237</v>
      </c>
      <c r="E23" s="17">
        <v>49741072</v>
      </c>
      <c r="F23" s="17">
        <v>0</v>
      </c>
      <c r="G23" s="17">
        <v>22090474</v>
      </c>
      <c r="H23" s="17">
        <v>0</v>
      </c>
      <c r="I23" s="17">
        <v>27650598</v>
      </c>
      <c r="J23" s="17">
        <v>27650598</v>
      </c>
      <c r="K23" s="17">
        <v>173165</v>
      </c>
      <c r="L23" s="17">
        <v>0</v>
      </c>
      <c r="M23" s="3">
        <f t="shared" si="0"/>
        <v>0.55396214911589248</v>
      </c>
    </row>
    <row r="24" spans="1:13" x14ac:dyDescent="0.25">
      <c r="A24" s="8" t="s">
        <v>309</v>
      </c>
      <c r="B24" s="8" t="s">
        <v>50</v>
      </c>
      <c r="C24" s="17">
        <v>166399280</v>
      </c>
      <c r="D24" s="17">
        <v>166399280</v>
      </c>
      <c r="E24" s="17">
        <v>164502033</v>
      </c>
      <c r="F24" s="17">
        <v>0</v>
      </c>
      <c r="G24" s="17">
        <v>0</v>
      </c>
      <c r="H24" s="17">
        <v>0</v>
      </c>
      <c r="I24" s="17">
        <v>87976556.299999997</v>
      </c>
      <c r="J24" s="17">
        <v>87255774.290000007</v>
      </c>
      <c r="K24" s="17">
        <v>78422723.700000003</v>
      </c>
      <c r="L24" s="17">
        <v>76525476.700000003</v>
      </c>
      <c r="M24" s="3">
        <f t="shared" si="0"/>
        <v>0.52870755390287749</v>
      </c>
    </row>
    <row r="25" spans="1:13" x14ac:dyDescent="0.25">
      <c r="A25" s="8" t="s">
        <v>334</v>
      </c>
      <c r="B25" s="8" t="s">
        <v>50</v>
      </c>
      <c r="C25" s="17">
        <v>71705811</v>
      </c>
      <c r="D25" s="17">
        <v>71705811</v>
      </c>
      <c r="E25" s="17">
        <v>70956331</v>
      </c>
      <c r="F25" s="17">
        <v>0</v>
      </c>
      <c r="G25" s="17">
        <v>0</v>
      </c>
      <c r="H25" s="17">
        <v>0</v>
      </c>
      <c r="I25" s="17">
        <v>31485750.289999999</v>
      </c>
      <c r="J25" s="17">
        <v>27202598.289999999</v>
      </c>
      <c r="K25" s="17">
        <v>40220060.710000001</v>
      </c>
      <c r="L25" s="17">
        <v>39470580.710000001</v>
      </c>
      <c r="M25" s="3">
        <f t="shared" si="0"/>
        <v>0.43909621620484846</v>
      </c>
    </row>
    <row r="26" spans="1:13" x14ac:dyDescent="0.25">
      <c r="A26" s="8" t="s">
        <v>346</v>
      </c>
      <c r="B26" s="8" t="s">
        <v>50</v>
      </c>
      <c r="C26" s="17">
        <v>16522759</v>
      </c>
      <c r="D26" s="17">
        <v>16522759</v>
      </c>
      <c r="E26" s="17">
        <v>16465304</v>
      </c>
      <c r="F26" s="17">
        <v>0</v>
      </c>
      <c r="G26" s="17">
        <v>0</v>
      </c>
      <c r="H26" s="17">
        <v>0</v>
      </c>
      <c r="I26" s="17">
        <v>11215408</v>
      </c>
      <c r="J26" s="17">
        <v>11215408</v>
      </c>
      <c r="K26" s="17">
        <v>5307351</v>
      </c>
      <c r="L26" s="17">
        <v>5249896</v>
      </c>
      <c r="M26" s="3">
        <f t="shared" si="0"/>
        <v>0.67878542560597777</v>
      </c>
    </row>
    <row r="27" spans="1:13" x14ac:dyDescent="0.25">
      <c r="A27" s="8" t="s">
        <v>365</v>
      </c>
      <c r="B27" s="8" t="s">
        <v>50</v>
      </c>
      <c r="C27" s="17">
        <v>15648730</v>
      </c>
      <c r="D27" s="17">
        <v>15648730</v>
      </c>
      <c r="E27" s="17">
        <v>15133094</v>
      </c>
      <c r="F27" s="17">
        <v>0</v>
      </c>
      <c r="G27" s="17">
        <v>0</v>
      </c>
      <c r="H27" s="17">
        <v>0</v>
      </c>
      <c r="I27" s="17">
        <v>8353464.6200000001</v>
      </c>
      <c r="J27" s="17">
        <v>7279294.6200000001</v>
      </c>
      <c r="K27" s="17">
        <v>7295265.3799999999</v>
      </c>
      <c r="L27" s="17">
        <v>6779629.3799999999</v>
      </c>
      <c r="M27" s="3">
        <f t="shared" si="0"/>
        <v>0.53381102619829213</v>
      </c>
    </row>
    <row r="28" spans="1:13" x14ac:dyDescent="0.25">
      <c r="A28" s="8" t="s">
        <v>375</v>
      </c>
      <c r="B28" s="8" t="s">
        <v>50</v>
      </c>
      <c r="C28" s="17">
        <v>18165674</v>
      </c>
      <c r="D28" s="17">
        <v>18165674</v>
      </c>
      <c r="E28" s="17">
        <v>16788042</v>
      </c>
      <c r="F28" s="17">
        <v>0</v>
      </c>
      <c r="G28" s="17">
        <v>0</v>
      </c>
      <c r="H28" s="17">
        <v>0</v>
      </c>
      <c r="I28" s="17">
        <v>8171216.3899999997</v>
      </c>
      <c r="J28" s="17">
        <v>7150217.1799999997</v>
      </c>
      <c r="K28" s="17">
        <v>9994457.6099999994</v>
      </c>
      <c r="L28" s="17">
        <v>8616825.6099999994</v>
      </c>
      <c r="M28" s="3">
        <f t="shared" si="0"/>
        <v>0.4498163068433354</v>
      </c>
    </row>
    <row r="29" spans="1:13" x14ac:dyDescent="0.25">
      <c r="A29" s="8" t="s">
        <v>385</v>
      </c>
      <c r="B29" s="8" t="s">
        <v>50</v>
      </c>
      <c r="C29" s="17">
        <v>10136437</v>
      </c>
      <c r="D29" s="17">
        <v>10136437</v>
      </c>
      <c r="E29" s="17">
        <v>8679029</v>
      </c>
      <c r="F29" s="17">
        <v>0</v>
      </c>
      <c r="G29" s="17">
        <v>0</v>
      </c>
      <c r="H29" s="17">
        <v>0</v>
      </c>
      <c r="I29" s="17">
        <v>4849791</v>
      </c>
      <c r="J29" s="17">
        <v>4173675</v>
      </c>
      <c r="K29" s="17">
        <v>5286646</v>
      </c>
      <c r="L29" s="17">
        <v>3829238</v>
      </c>
      <c r="M29" s="3">
        <f t="shared" si="0"/>
        <v>0.47845125461737692</v>
      </c>
    </row>
    <row r="30" spans="1:13" x14ac:dyDescent="0.25">
      <c r="A30" s="8" t="s">
        <v>394</v>
      </c>
      <c r="B30" s="8" t="s">
        <v>50</v>
      </c>
      <c r="C30" s="17">
        <v>5353751</v>
      </c>
      <c r="D30" s="17">
        <v>5353751</v>
      </c>
      <c r="E30" s="17">
        <v>5020450</v>
      </c>
      <c r="F30" s="17">
        <v>0</v>
      </c>
      <c r="G30" s="17">
        <v>0</v>
      </c>
      <c r="H30" s="17">
        <v>0</v>
      </c>
      <c r="I30" s="17">
        <v>2746177</v>
      </c>
      <c r="J30" s="17">
        <v>2746177</v>
      </c>
      <c r="K30" s="17">
        <v>2607574</v>
      </c>
      <c r="L30" s="17">
        <v>2274273</v>
      </c>
      <c r="M30" s="3">
        <f t="shared" si="0"/>
        <v>0.5129444757516739</v>
      </c>
    </row>
    <row r="31" spans="1:13" x14ac:dyDescent="0.25">
      <c r="A31" s="8" t="s">
        <v>403</v>
      </c>
      <c r="B31" s="8" t="s">
        <v>50</v>
      </c>
      <c r="C31" s="17">
        <v>67156314</v>
      </c>
      <c r="D31" s="17">
        <v>67156314</v>
      </c>
      <c r="E31" s="17">
        <v>65370727</v>
      </c>
      <c r="F31" s="17">
        <v>0</v>
      </c>
      <c r="G31" s="17">
        <v>35316101</v>
      </c>
      <c r="H31" s="17">
        <v>0</v>
      </c>
      <c r="I31" s="17">
        <v>30054626</v>
      </c>
      <c r="J31" s="17">
        <v>30054626</v>
      </c>
      <c r="K31" s="17">
        <v>1785587</v>
      </c>
      <c r="L31" s="17">
        <v>0</v>
      </c>
      <c r="M31" s="3">
        <f t="shared" si="0"/>
        <v>0.44753239434790898</v>
      </c>
    </row>
    <row r="32" spans="1:13" x14ac:dyDescent="0.25">
      <c r="A32" s="8" t="s">
        <v>416</v>
      </c>
      <c r="B32" s="8" t="s">
        <v>50</v>
      </c>
      <c r="C32" s="17">
        <v>184375343</v>
      </c>
      <c r="D32" s="17">
        <v>182164593</v>
      </c>
      <c r="E32" s="17">
        <v>177414267</v>
      </c>
      <c r="F32" s="17">
        <v>0</v>
      </c>
      <c r="G32" s="17">
        <v>82499690</v>
      </c>
      <c r="H32" s="17">
        <v>0</v>
      </c>
      <c r="I32" s="17">
        <v>94914577</v>
      </c>
      <c r="J32" s="17">
        <v>94914577</v>
      </c>
      <c r="K32" s="17">
        <v>4750326</v>
      </c>
      <c r="L32" s="17">
        <v>0</v>
      </c>
      <c r="M32" s="3">
        <f t="shared" si="0"/>
        <v>0.52103746088571667</v>
      </c>
    </row>
    <row r="33" spans="1:13" x14ac:dyDescent="0.25">
      <c r="A33" s="8" t="s">
        <v>437</v>
      </c>
      <c r="B33" s="8" t="s">
        <v>50</v>
      </c>
      <c r="C33" s="17">
        <v>218042492</v>
      </c>
      <c r="D33" s="17">
        <v>215552854</v>
      </c>
      <c r="E33" s="17">
        <v>211976810</v>
      </c>
      <c r="F33" s="17">
        <v>0</v>
      </c>
      <c r="G33" s="17">
        <v>97226537</v>
      </c>
      <c r="H33" s="17">
        <v>0</v>
      </c>
      <c r="I33" s="17">
        <v>114750273</v>
      </c>
      <c r="J33" s="17">
        <v>114750273</v>
      </c>
      <c r="K33" s="17">
        <v>3576044</v>
      </c>
      <c r="L33" s="17">
        <v>0</v>
      </c>
      <c r="M33" s="3">
        <f t="shared" si="0"/>
        <v>0.53235329929799957</v>
      </c>
    </row>
    <row r="34" spans="1:13" x14ac:dyDescent="0.25">
      <c r="A34" s="8" t="s">
        <v>448</v>
      </c>
      <c r="B34" s="8" t="s">
        <v>50</v>
      </c>
      <c r="C34" s="17">
        <v>182561745</v>
      </c>
      <c r="D34" s="17">
        <v>182561745</v>
      </c>
      <c r="E34" s="17">
        <v>171789041</v>
      </c>
      <c r="F34" s="17">
        <v>0</v>
      </c>
      <c r="G34" s="17">
        <v>0</v>
      </c>
      <c r="H34" s="17">
        <v>0</v>
      </c>
      <c r="I34" s="17">
        <v>87796489</v>
      </c>
      <c r="J34" s="17">
        <v>87796489</v>
      </c>
      <c r="K34" s="17">
        <v>94765256</v>
      </c>
      <c r="L34" s="17">
        <v>83992552</v>
      </c>
      <c r="M34" s="3">
        <f t="shared" si="0"/>
        <v>0.4809139450326792</v>
      </c>
    </row>
    <row r="35" spans="1:13" x14ac:dyDescent="0.25">
      <c r="A35" s="8" t="s">
        <v>462</v>
      </c>
      <c r="B35" s="8" t="s">
        <v>50</v>
      </c>
      <c r="C35" s="17">
        <v>169736398</v>
      </c>
      <c r="D35" s="17">
        <v>169736398</v>
      </c>
      <c r="E35" s="17">
        <v>162886067</v>
      </c>
      <c r="F35" s="17">
        <v>0</v>
      </c>
      <c r="G35" s="17">
        <v>0</v>
      </c>
      <c r="H35" s="17">
        <v>0</v>
      </c>
      <c r="I35" s="17">
        <v>83403806</v>
      </c>
      <c r="J35" s="17">
        <v>83403806</v>
      </c>
      <c r="K35" s="17">
        <v>86332592</v>
      </c>
      <c r="L35" s="17">
        <v>79482261</v>
      </c>
      <c r="M35" s="3">
        <f t="shared" si="0"/>
        <v>0.49137254579892758</v>
      </c>
    </row>
    <row r="36" spans="1:13" x14ac:dyDescent="0.25">
      <c r="A36" s="8" t="s">
        <v>476</v>
      </c>
      <c r="B36" s="8" t="s">
        <v>50</v>
      </c>
      <c r="C36" s="17">
        <v>110307699</v>
      </c>
      <c r="D36" s="17">
        <v>110307699</v>
      </c>
      <c r="E36" s="17">
        <v>107589193</v>
      </c>
      <c r="F36" s="17">
        <v>0</v>
      </c>
      <c r="G36" s="17">
        <v>0</v>
      </c>
      <c r="H36" s="17">
        <v>0</v>
      </c>
      <c r="I36" s="17">
        <v>51910457.899999999</v>
      </c>
      <c r="J36" s="17">
        <v>45380671.560000002</v>
      </c>
      <c r="K36" s="17">
        <v>58397241.100000001</v>
      </c>
      <c r="L36" s="17">
        <v>55678735.100000001</v>
      </c>
      <c r="M36" s="3">
        <f t="shared" si="0"/>
        <v>0.47059687012417872</v>
      </c>
    </row>
    <row r="37" spans="1:13" x14ac:dyDescent="0.25">
      <c r="A37" s="8" t="s">
        <v>494</v>
      </c>
      <c r="B37" s="8" t="s">
        <v>50</v>
      </c>
      <c r="C37" s="17">
        <v>142621359</v>
      </c>
      <c r="D37" s="17">
        <v>142621359</v>
      </c>
      <c r="E37" s="17">
        <v>138640962</v>
      </c>
      <c r="F37" s="17">
        <v>0</v>
      </c>
      <c r="G37" s="17">
        <v>0</v>
      </c>
      <c r="H37" s="17">
        <v>0</v>
      </c>
      <c r="I37" s="17">
        <v>60828674</v>
      </c>
      <c r="J37" s="17">
        <v>51923524</v>
      </c>
      <c r="K37" s="17">
        <v>81792685</v>
      </c>
      <c r="L37" s="17">
        <v>77812288</v>
      </c>
      <c r="M37" s="3">
        <f t="shared" si="0"/>
        <v>0.42650465839411894</v>
      </c>
    </row>
    <row r="38" spans="1:13" x14ac:dyDescent="0.25">
      <c r="A38" s="8" t="s">
        <v>506</v>
      </c>
      <c r="B38" s="8" t="s">
        <v>50</v>
      </c>
      <c r="C38" s="17">
        <v>15365852</v>
      </c>
      <c r="D38" s="17">
        <v>15365852</v>
      </c>
      <c r="E38" s="17">
        <v>15202806</v>
      </c>
      <c r="F38" s="17">
        <v>0</v>
      </c>
      <c r="G38" s="17">
        <v>0</v>
      </c>
      <c r="H38" s="17">
        <v>0</v>
      </c>
      <c r="I38" s="17">
        <v>8330109.6500000004</v>
      </c>
      <c r="J38" s="17">
        <v>7409403.7400000002</v>
      </c>
      <c r="K38" s="17">
        <v>7035742.3499999996</v>
      </c>
      <c r="L38" s="17">
        <v>6872696.3499999996</v>
      </c>
      <c r="M38" s="3">
        <f t="shared" si="0"/>
        <v>0.5421183055778489</v>
      </c>
    </row>
    <row r="39" spans="1:13" x14ac:dyDescent="0.25">
      <c r="A39" s="8" t="s">
        <v>524</v>
      </c>
      <c r="B39" s="8" t="s">
        <v>50</v>
      </c>
      <c r="C39" s="17">
        <v>19939196</v>
      </c>
      <c r="D39" s="17">
        <v>19939196</v>
      </c>
      <c r="E39" s="17">
        <v>19687808</v>
      </c>
      <c r="F39" s="17">
        <v>0</v>
      </c>
      <c r="G39" s="17">
        <v>10272035</v>
      </c>
      <c r="H39" s="17">
        <v>0</v>
      </c>
      <c r="I39" s="17">
        <v>9415773</v>
      </c>
      <c r="J39" s="17">
        <v>9415773</v>
      </c>
      <c r="K39" s="17">
        <v>251388</v>
      </c>
      <c r="L39" s="17">
        <v>0</v>
      </c>
      <c r="M39" s="3">
        <f t="shared" si="0"/>
        <v>0.47222430633612306</v>
      </c>
    </row>
    <row r="40" spans="1:13" x14ac:dyDescent="0.25">
      <c r="A40" s="8" t="s">
        <v>535</v>
      </c>
      <c r="B40" s="8" t="s">
        <v>50</v>
      </c>
      <c r="C40" s="17">
        <v>148947695</v>
      </c>
      <c r="D40" s="17">
        <v>148947695</v>
      </c>
      <c r="E40" s="17">
        <v>141971135</v>
      </c>
      <c r="F40" s="17">
        <v>0</v>
      </c>
      <c r="G40" s="17">
        <v>0</v>
      </c>
      <c r="H40" s="17">
        <v>0</v>
      </c>
      <c r="I40" s="17">
        <v>72046827</v>
      </c>
      <c r="J40" s="17">
        <v>72046827</v>
      </c>
      <c r="K40" s="17">
        <v>76900868</v>
      </c>
      <c r="L40" s="17">
        <v>69924308</v>
      </c>
      <c r="M40" s="3">
        <f t="shared" si="0"/>
        <v>0.48370555180461167</v>
      </c>
    </row>
    <row r="41" spans="1:13" x14ac:dyDescent="0.25">
      <c r="A41" s="8" t="s">
        <v>547</v>
      </c>
      <c r="B41" s="8" t="s">
        <v>50</v>
      </c>
      <c r="C41" s="17">
        <v>59453083</v>
      </c>
      <c r="D41" s="17">
        <v>58357883</v>
      </c>
      <c r="E41" s="17">
        <v>55971163</v>
      </c>
      <c r="F41" s="17">
        <v>0</v>
      </c>
      <c r="G41" s="17">
        <v>0</v>
      </c>
      <c r="H41" s="17">
        <v>0</v>
      </c>
      <c r="I41" s="17">
        <v>25067727</v>
      </c>
      <c r="J41" s="17">
        <v>25067727</v>
      </c>
      <c r="K41" s="17">
        <v>33290156</v>
      </c>
      <c r="L41" s="17">
        <v>30903436</v>
      </c>
      <c r="M41" s="3">
        <f t="shared" si="0"/>
        <v>0.42955168541668998</v>
      </c>
    </row>
    <row r="42" spans="1:13" x14ac:dyDescent="0.25">
      <c r="A42" s="8" t="s">
        <v>51</v>
      </c>
      <c r="B42" s="8" t="s">
        <v>52</v>
      </c>
      <c r="C42" s="17">
        <v>14603585</v>
      </c>
      <c r="D42" s="17">
        <v>14603585</v>
      </c>
      <c r="E42" s="17">
        <v>14303709</v>
      </c>
      <c r="F42" s="17">
        <v>0</v>
      </c>
      <c r="G42" s="17">
        <v>7528209</v>
      </c>
      <c r="H42" s="17">
        <v>0</v>
      </c>
      <c r="I42" s="17">
        <v>6775500</v>
      </c>
      <c r="J42" s="17">
        <v>6775500</v>
      </c>
      <c r="K42" s="17">
        <v>299876</v>
      </c>
      <c r="L42" s="17">
        <v>0</v>
      </c>
      <c r="M42" s="3">
        <f t="shared" si="0"/>
        <v>0.46396141769298427</v>
      </c>
    </row>
    <row r="43" spans="1:13" x14ac:dyDescent="0.25">
      <c r="A43" s="8" t="s">
        <v>281</v>
      </c>
      <c r="B43" s="8" t="s">
        <v>52</v>
      </c>
      <c r="C43" s="17">
        <v>2698067</v>
      </c>
      <c r="D43" s="17">
        <v>2698067</v>
      </c>
      <c r="E43" s="17">
        <v>2688707</v>
      </c>
      <c r="F43" s="17">
        <v>0</v>
      </c>
      <c r="G43" s="17">
        <v>1194082</v>
      </c>
      <c r="H43" s="17">
        <v>0</v>
      </c>
      <c r="I43" s="17">
        <v>1494625</v>
      </c>
      <c r="J43" s="17">
        <v>1494625</v>
      </c>
      <c r="K43" s="17">
        <v>9360</v>
      </c>
      <c r="L43" s="17">
        <v>0</v>
      </c>
      <c r="M43" s="3">
        <f t="shared" si="0"/>
        <v>0.55396141015030387</v>
      </c>
    </row>
    <row r="44" spans="1:13" x14ac:dyDescent="0.25">
      <c r="A44" s="8" t="s">
        <v>310</v>
      </c>
      <c r="B44" s="8" t="s">
        <v>52</v>
      </c>
      <c r="C44" s="17">
        <v>8994556</v>
      </c>
      <c r="D44" s="17">
        <v>8994556</v>
      </c>
      <c r="E44" s="17">
        <v>8892002</v>
      </c>
      <c r="F44" s="17">
        <v>0</v>
      </c>
      <c r="G44" s="17">
        <v>0</v>
      </c>
      <c r="H44" s="17">
        <v>0</v>
      </c>
      <c r="I44" s="17">
        <v>4755489.91</v>
      </c>
      <c r="J44" s="17">
        <v>3894694.37</v>
      </c>
      <c r="K44" s="17">
        <v>4239066.09</v>
      </c>
      <c r="L44" s="17">
        <v>4136512.09</v>
      </c>
      <c r="M44" s="3">
        <f t="shared" si="0"/>
        <v>0.52870757711664707</v>
      </c>
    </row>
    <row r="45" spans="1:13" x14ac:dyDescent="0.25">
      <c r="A45" s="8" t="s">
        <v>335</v>
      </c>
      <c r="B45" s="8" t="s">
        <v>52</v>
      </c>
      <c r="C45" s="17">
        <v>3875990</v>
      </c>
      <c r="D45" s="17">
        <v>3875990</v>
      </c>
      <c r="E45" s="17">
        <v>3835478</v>
      </c>
      <c r="F45" s="17">
        <v>0</v>
      </c>
      <c r="G45" s="17">
        <v>0</v>
      </c>
      <c r="H45" s="17">
        <v>0</v>
      </c>
      <c r="I45" s="17">
        <v>1666935.83</v>
      </c>
      <c r="J45" s="17">
        <v>1436096.83</v>
      </c>
      <c r="K45" s="17">
        <v>2209054.17</v>
      </c>
      <c r="L45" s="17">
        <v>2168542.17</v>
      </c>
      <c r="M45" s="3">
        <f t="shared" si="0"/>
        <v>0.43006711317624663</v>
      </c>
    </row>
    <row r="46" spans="1:13" x14ac:dyDescent="0.25">
      <c r="A46" s="8" t="s">
        <v>347</v>
      </c>
      <c r="B46" s="8" t="s">
        <v>52</v>
      </c>
      <c r="C46" s="17">
        <v>893123</v>
      </c>
      <c r="D46" s="17">
        <v>893123</v>
      </c>
      <c r="E46" s="17">
        <v>890017</v>
      </c>
      <c r="F46" s="17">
        <v>0</v>
      </c>
      <c r="G46" s="17">
        <v>0</v>
      </c>
      <c r="H46" s="17">
        <v>0</v>
      </c>
      <c r="I46" s="17">
        <v>549327</v>
      </c>
      <c r="J46" s="17">
        <v>549327</v>
      </c>
      <c r="K46" s="17">
        <v>343796</v>
      </c>
      <c r="L46" s="17">
        <v>340690</v>
      </c>
      <c r="M46" s="3">
        <f t="shared" si="0"/>
        <v>0.61506309881169785</v>
      </c>
    </row>
    <row r="47" spans="1:13" x14ac:dyDescent="0.25">
      <c r="A47" s="8" t="s">
        <v>366</v>
      </c>
      <c r="B47" s="8" t="s">
        <v>52</v>
      </c>
      <c r="C47" s="17">
        <v>845880</v>
      </c>
      <c r="D47" s="17">
        <v>845880</v>
      </c>
      <c r="E47" s="17">
        <v>818008</v>
      </c>
      <c r="F47" s="17">
        <v>0</v>
      </c>
      <c r="G47" s="17">
        <v>0</v>
      </c>
      <c r="H47" s="17">
        <v>0</v>
      </c>
      <c r="I47" s="17">
        <v>449098.19</v>
      </c>
      <c r="J47" s="17">
        <v>391293.19</v>
      </c>
      <c r="K47" s="17">
        <v>396781.81</v>
      </c>
      <c r="L47" s="17">
        <v>368909.81</v>
      </c>
      <c r="M47" s="3">
        <f t="shared" si="0"/>
        <v>0.53092423275169054</v>
      </c>
    </row>
    <row r="48" spans="1:13" x14ac:dyDescent="0.25">
      <c r="A48" s="8" t="s">
        <v>376</v>
      </c>
      <c r="B48" s="8" t="s">
        <v>52</v>
      </c>
      <c r="C48" s="17">
        <v>981929</v>
      </c>
      <c r="D48" s="17">
        <v>981929</v>
      </c>
      <c r="E48" s="17">
        <v>907462</v>
      </c>
      <c r="F48" s="17">
        <v>0</v>
      </c>
      <c r="G48" s="17">
        <v>0</v>
      </c>
      <c r="H48" s="17">
        <v>0</v>
      </c>
      <c r="I48" s="17">
        <v>441173.73</v>
      </c>
      <c r="J48" s="17">
        <v>385967.26</v>
      </c>
      <c r="K48" s="17">
        <v>540755.27</v>
      </c>
      <c r="L48" s="17">
        <v>466288.27</v>
      </c>
      <c r="M48" s="3">
        <f t="shared" si="0"/>
        <v>0.44929290203263167</v>
      </c>
    </row>
    <row r="49" spans="1:13" x14ac:dyDescent="0.25">
      <c r="A49" s="8" t="s">
        <v>386</v>
      </c>
      <c r="B49" s="8" t="s">
        <v>52</v>
      </c>
      <c r="C49" s="17">
        <v>547916</v>
      </c>
      <c r="D49" s="17">
        <v>547916</v>
      </c>
      <c r="E49" s="17">
        <v>469137</v>
      </c>
      <c r="F49" s="17">
        <v>0</v>
      </c>
      <c r="G49" s="17">
        <v>0</v>
      </c>
      <c r="H49" s="17">
        <v>0</v>
      </c>
      <c r="I49" s="17">
        <v>131074</v>
      </c>
      <c r="J49" s="17">
        <v>112801</v>
      </c>
      <c r="K49" s="17">
        <v>416842</v>
      </c>
      <c r="L49" s="17">
        <v>338063</v>
      </c>
      <c r="M49" s="3">
        <f t="shared" si="0"/>
        <v>0.23922280057527065</v>
      </c>
    </row>
    <row r="50" spans="1:13" x14ac:dyDescent="0.25">
      <c r="A50" s="8" t="s">
        <v>395</v>
      </c>
      <c r="B50" s="8" t="s">
        <v>52</v>
      </c>
      <c r="C50" s="17">
        <v>289392</v>
      </c>
      <c r="D50" s="17">
        <v>289392</v>
      </c>
      <c r="E50" s="17">
        <v>271376</v>
      </c>
      <c r="F50" s="17">
        <v>0</v>
      </c>
      <c r="G50" s="17">
        <v>0</v>
      </c>
      <c r="H50" s="17">
        <v>0</v>
      </c>
      <c r="I50" s="17">
        <v>113482</v>
      </c>
      <c r="J50" s="17">
        <v>113482</v>
      </c>
      <c r="K50" s="17">
        <v>175910</v>
      </c>
      <c r="L50" s="17">
        <v>157894</v>
      </c>
      <c r="M50" s="3">
        <f t="shared" si="0"/>
        <v>0.39213938187648589</v>
      </c>
    </row>
    <row r="51" spans="1:13" x14ac:dyDescent="0.25">
      <c r="A51" s="8" t="s">
        <v>404</v>
      </c>
      <c r="B51" s="8" t="s">
        <v>52</v>
      </c>
      <c r="C51" s="17">
        <v>3630071</v>
      </c>
      <c r="D51" s="17">
        <v>3630071</v>
      </c>
      <c r="E51" s="17">
        <v>3533553</v>
      </c>
      <c r="F51" s="17">
        <v>0</v>
      </c>
      <c r="G51" s="17">
        <v>1909354</v>
      </c>
      <c r="H51" s="17">
        <v>0</v>
      </c>
      <c r="I51" s="17">
        <v>1624199</v>
      </c>
      <c r="J51" s="17">
        <v>1624199</v>
      </c>
      <c r="K51" s="17">
        <v>96518</v>
      </c>
      <c r="L51" s="17">
        <v>0</v>
      </c>
      <c r="M51" s="3">
        <f t="shared" si="0"/>
        <v>0.4474289896809181</v>
      </c>
    </row>
    <row r="52" spans="1:13" x14ac:dyDescent="0.25">
      <c r="A52" s="8" t="s">
        <v>417</v>
      </c>
      <c r="B52" s="8" t="s">
        <v>52</v>
      </c>
      <c r="C52" s="17">
        <v>9966235</v>
      </c>
      <c r="D52" s="17">
        <v>9846735</v>
      </c>
      <c r="E52" s="17">
        <v>9589961</v>
      </c>
      <c r="F52" s="17">
        <v>0</v>
      </c>
      <c r="G52" s="17">
        <v>4474079</v>
      </c>
      <c r="H52" s="17">
        <v>0</v>
      </c>
      <c r="I52" s="17">
        <v>5115882</v>
      </c>
      <c r="J52" s="17">
        <v>5115882</v>
      </c>
      <c r="K52" s="17">
        <v>256774</v>
      </c>
      <c r="L52" s="17">
        <v>0</v>
      </c>
      <c r="M52" s="3">
        <f t="shared" si="0"/>
        <v>0.51955109993312509</v>
      </c>
    </row>
    <row r="53" spans="1:13" x14ac:dyDescent="0.25">
      <c r="A53" s="8" t="s">
        <v>438</v>
      </c>
      <c r="B53" s="8" t="s">
        <v>52</v>
      </c>
      <c r="C53" s="17">
        <v>11786081</v>
      </c>
      <c r="D53" s="17">
        <v>11651506</v>
      </c>
      <c r="E53" s="17">
        <v>11458206</v>
      </c>
      <c r="F53" s="17">
        <v>0</v>
      </c>
      <c r="G53" s="17">
        <v>5260451</v>
      </c>
      <c r="H53" s="17">
        <v>0</v>
      </c>
      <c r="I53" s="17">
        <v>6197755</v>
      </c>
      <c r="J53" s="17">
        <v>6197755</v>
      </c>
      <c r="K53" s="17">
        <v>193300</v>
      </c>
      <c r="L53" s="17">
        <v>0</v>
      </c>
      <c r="M53" s="3">
        <f t="shared" si="0"/>
        <v>0.53192737488183928</v>
      </c>
    </row>
    <row r="54" spans="1:13" x14ac:dyDescent="0.25">
      <c r="A54" s="8" t="s">
        <v>449</v>
      </c>
      <c r="B54" s="8" t="s">
        <v>52</v>
      </c>
      <c r="C54" s="17">
        <v>9868203</v>
      </c>
      <c r="D54" s="17">
        <v>9868203</v>
      </c>
      <c r="E54" s="17">
        <v>9285895</v>
      </c>
      <c r="F54" s="17">
        <v>0</v>
      </c>
      <c r="G54" s="17">
        <v>0</v>
      </c>
      <c r="H54" s="17">
        <v>0</v>
      </c>
      <c r="I54" s="17">
        <v>4741650</v>
      </c>
      <c r="J54" s="17">
        <v>4741650</v>
      </c>
      <c r="K54" s="17">
        <v>5126553</v>
      </c>
      <c r="L54" s="17">
        <v>4544245</v>
      </c>
      <c r="M54" s="3">
        <f t="shared" si="0"/>
        <v>0.48049781707976619</v>
      </c>
    </row>
    <row r="55" spans="1:13" x14ac:dyDescent="0.25">
      <c r="A55" s="8" t="s">
        <v>463</v>
      </c>
      <c r="B55" s="8" t="s">
        <v>52</v>
      </c>
      <c r="C55" s="17">
        <v>9174941</v>
      </c>
      <c r="D55" s="17">
        <v>9174941</v>
      </c>
      <c r="E55" s="17">
        <v>8804653</v>
      </c>
      <c r="F55" s="17">
        <v>0</v>
      </c>
      <c r="G55" s="17">
        <v>0</v>
      </c>
      <c r="H55" s="17">
        <v>0</v>
      </c>
      <c r="I55" s="17">
        <v>4479077</v>
      </c>
      <c r="J55" s="17">
        <v>4479077</v>
      </c>
      <c r="K55" s="17">
        <v>4695864</v>
      </c>
      <c r="L55" s="17">
        <v>4325576</v>
      </c>
      <c r="M55" s="3">
        <f t="shared" si="0"/>
        <v>0.48818591857974891</v>
      </c>
    </row>
    <row r="56" spans="1:13" x14ac:dyDescent="0.25">
      <c r="A56" s="8" t="s">
        <v>477</v>
      </c>
      <c r="B56" s="8" t="s">
        <v>52</v>
      </c>
      <c r="C56" s="17">
        <v>5962579</v>
      </c>
      <c r="D56" s="17">
        <v>5962579</v>
      </c>
      <c r="E56" s="17">
        <v>5815633</v>
      </c>
      <c r="F56" s="17">
        <v>0</v>
      </c>
      <c r="G56" s="17">
        <v>0</v>
      </c>
      <c r="H56" s="17">
        <v>0</v>
      </c>
      <c r="I56" s="17">
        <v>2798834.8</v>
      </c>
      <c r="J56" s="17">
        <v>2446396.98</v>
      </c>
      <c r="K56" s="17">
        <v>3163744.2</v>
      </c>
      <c r="L56" s="17">
        <v>3016798.2</v>
      </c>
      <c r="M56" s="3">
        <f t="shared" si="0"/>
        <v>0.46940003646073281</v>
      </c>
    </row>
    <row r="57" spans="1:13" x14ac:dyDescent="0.25">
      <c r="A57" s="8" t="s">
        <v>495</v>
      </c>
      <c r="B57" s="8" t="s">
        <v>52</v>
      </c>
      <c r="C57" s="17">
        <v>7709263</v>
      </c>
      <c r="D57" s="17">
        <v>7709263</v>
      </c>
      <c r="E57" s="17">
        <v>7494106</v>
      </c>
      <c r="F57" s="17">
        <v>0</v>
      </c>
      <c r="G57" s="17">
        <v>0</v>
      </c>
      <c r="H57" s="17">
        <v>0</v>
      </c>
      <c r="I57" s="17">
        <v>3280320</v>
      </c>
      <c r="J57" s="17">
        <v>2799772</v>
      </c>
      <c r="K57" s="17">
        <v>4428943</v>
      </c>
      <c r="L57" s="17">
        <v>4213786</v>
      </c>
      <c r="M57" s="3">
        <f t="shared" si="0"/>
        <v>0.42550370897970402</v>
      </c>
    </row>
    <row r="58" spans="1:13" x14ac:dyDescent="0.25">
      <c r="A58" s="8" t="s">
        <v>507</v>
      </c>
      <c r="B58" s="8" t="s">
        <v>52</v>
      </c>
      <c r="C58" s="17">
        <v>830587</v>
      </c>
      <c r="D58" s="17">
        <v>830587</v>
      </c>
      <c r="E58" s="17">
        <v>821774</v>
      </c>
      <c r="F58" s="17">
        <v>0</v>
      </c>
      <c r="G58" s="17">
        <v>0</v>
      </c>
      <c r="H58" s="17">
        <v>0</v>
      </c>
      <c r="I58" s="17">
        <v>450276.74</v>
      </c>
      <c r="J58" s="17">
        <v>400508.85</v>
      </c>
      <c r="K58" s="17">
        <v>380310.26</v>
      </c>
      <c r="L58" s="17">
        <v>371497.26</v>
      </c>
      <c r="M58" s="3">
        <f t="shared" si="0"/>
        <v>0.54211869436916305</v>
      </c>
    </row>
    <row r="59" spans="1:13" x14ac:dyDescent="0.25">
      <c r="A59" s="8" t="s">
        <v>525</v>
      </c>
      <c r="B59" s="8" t="s">
        <v>52</v>
      </c>
      <c r="C59" s="17">
        <v>1077795</v>
      </c>
      <c r="D59" s="17">
        <v>1077795</v>
      </c>
      <c r="E59" s="17">
        <v>1064206</v>
      </c>
      <c r="F59" s="17">
        <v>0</v>
      </c>
      <c r="G59" s="17">
        <v>555340</v>
      </c>
      <c r="H59" s="17">
        <v>0</v>
      </c>
      <c r="I59" s="17">
        <v>508866</v>
      </c>
      <c r="J59" s="17">
        <v>508866</v>
      </c>
      <c r="K59" s="17">
        <v>13589</v>
      </c>
      <c r="L59" s="17">
        <v>0</v>
      </c>
      <c r="M59" s="3">
        <f t="shared" si="0"/>
        <v>0.47213616689630217</v>
      </c>
    </row>
    <row r="60" spans="1:13" x14ac:dyDescent="0.25">
      <c r="A60" s="8" t="s">
        <v>536</v>
      </c>
      <c r="B60" s="8" t="s">
        <v>52</v>
      </c>
      <c r="C60" s="17">
        <v>8051227</v>
      </c>
      <c r="D60" s="17">
        <v>8051227</v>
      </c>
      <c r="E60" s="17">
        <v>7674116</v>
      </c>
      <c r="F60" s="17">
        <v>0</v>
      </c>
      <c r="G60" s="17">
        <v>0</v>
      </c>
      <c r="H60" s="17">
        <v>0</v>
      </c>
      <c r="I60" s="17">
        <v>3788988</v>
      </c>
      <c r="J60" s="17">
        <v>3788988</v>
      </c>
      <c r="K60" s="17">
        <v>4262239</v>
      </c>
      <c r="L60" s="17">
        <v>3885128</v>
      </c>
      <c r="M60" s="3">
        <f t="shared" si="0"/>
        <v>0.47061000764231342</v>
      </c>
    </row>
    <row r="61" spans="1:13" x14ac:dyDescent="0.25">
      <c r="A61" s="8" t="s">
        <v>548</v>
      </c>
      <c r="B61" s="8" t="s">
        <v>52</v>
      </c>
      <c r="C61" s="17">
        <v>3213681</v>
      </c>
      <c r="D61" s="17">
        <v>3154481</v>
      </c>
      <c r="E61" s="17">
        <v>3025469</v>
      </c>
      <c r="F61" s="17">
        <v>0</v>
      </c>
      <c r="G61" s="17">
        <v>0</v>
      </c>
      <c r="H61" s="17">
        <v>0</v>
      </c>
      <c r="I61" s="17">
        <v>1273016</v>
      </c>
      <c r="J61" s="17">
        <v>1273016</v>
      </c>
      <c r="K61" s="17">
        <v>1881465</v>
      </c>
      <c r="L61" s="17">
        <v>1752453</v>
      </c>
      <c r="M61" s="3">
        <f t="shared" si="0"/>
        <v>0.40355798624242784</v>
      </c>
    </row>
    <row r="62" spans="1:13" x14ac:dyDescent="0.25">
      <c r="A62" s="8" t="s">
        <v>53</v>
      </c>
      <c r="B62" s="8" t="s">
        <v>54</v>
      </c>
      <c r="C62" s="17">
        <v>2348721669</v>
      </c>
      <c r="D62" s="17">
        <v>2358003601</v>
      </c>
      <c r="E62" s="17">
        <v>2281103512</v>
      </c>
      <c r="F62" s="17">
        <v>0</v>
      </c>
      <c r="G62" s="17">
        <v>478540416.88</v>
      </c>
      <c r="H62" s="17">
        <v>0</v>
      </c>
      <c r="I62" s="17">
        <v>1111371452.8499999</v>
      </c>
      <c r="J62" s="17">
        <v>1081984572.51</v>
      </c>
      <c r="K62" s="17">
        <v>768091731.26999998</v>
      </c>
      <c r="L62" s="17">
        <v>691191642.26999998</v>
      </c>
      <c r="M62" s="3">
        <f t="shared" si="0"/>
        <v>0.47131881070015375</v>
      </c>
    </row>
    <row r="63" spans="1:13" x14ac:dyDescent="0.25">
      <c r="A63" s="8" t="s">
        <v>55</v>
      </c>
      <c r="B63" s="8" t="s">
        <v>56</v>
      </c>
      <c r="C63" s="17">
        <v>158302862</v>
      </c>
      <c r="D63" s="17">
        <v>158302862</v>
      </c>
      <c r="E63" s="17">
        <v>155052203</v>
      </c>
      <c r="F63" s="17">
        <v>0</v>
      </c>
      <c r="G63" s="17">
        <v>82153260</v>
      </c>
      <c r="H63" s="17">
        <v>0</v>
      </c>
      <c r="I63" s="17">
        <v>72898943</v>
      </c>
      <c r="J63" s="17">
        <v>72898943</v>
      </c>
      <c r="K63" s="17">
        <v>3250659</v>
      </c>
      <c r="L63" s="17">
        <v>0</v>
      </c>
      <c r="M63" s="3">
        <f t="shared" si="0"/>
        <v>0.46050300088699597</v>
      </c>
    </row>
    <row r="64" spans="1:13" x14ac:dyDescent="0.25">
      <c r="A64" s="8" t="s">
        <v>282</v>
      </c>
      <c r="B64" s="8" t="s">
        <v>56</v>
      </c>
      <c r="C64" s="17">
        <v>29247045</v>
      </c>
      <c r="D64" s="17">
        <v>29247045</v>
      </c>
      <c r="E64" s="17">
        <v>29145580</v>
      </c>
      <c r="F64" s="17">
        <v>0</v>
      </c>
      <c r="G64" s="17">
        <v>13068540</v>
      </c>
      <c r="H64" s="17">
        <v>0</v>
      </c>
      <c r="I64" s="17">
        <v>16077040</v>
      </c>
      <c r="J64" s="17">
        <v>16077040</v>
      </c>
      <c r="K64" s="17">
        <v>101465</v>
      </c>
      <c r="L64" s="17">
        <v>0</v>
      </c>
      <c r="M64" s="3">
        <f t="shared" si="0"/>
        <v>0.54969792674781337</v>
      </c>
    </row>
    <row r="65" spans="1:13" x14ac:dyDescent="0.25">
      <c r="A65" s="8" t="s">
        <v>311</v>
      </c>
      <c r="B65" s="8" t="s">
        <v>56</v>
      </c>
      <c r="C65" s="17">
        <v>97500984</v>
      </c>
      <c r="D65" s="17">
        <v>97500984</v>
      </c>
      <c r="E65" s="17">
        <v>96389300</v>
      </c>
      <c r="F65" s="17">
        <v>0</v>
      </c>
      <c r="G65" s="17">
        <v>0</v>
      </c>
      <c r="H65" s="17">
        <v>0</v>
      </c>
      <c r="I65" s="17">
        <v>51549506.280000001</v>
      </c>
      <c r="J65" s="17">
        <v>50422416.149999999</v>
      </c>
      <c r="K65" s="17">
        <v>45951477.719999999</v>
      </c>
      <c r="L65" s="17">
        <v>44839793.719999999</v>
      </c>
      <c r="M65" s="3">
        <f t="shared" si="0"/>
        <v>0.52870754904381279</v>
      </c>
    </row>
    <row r="66" spans="1:13" x14ac:dyDescent="0.25">
      <c r="A66" s="8" t="s">
        <v>336</v>
      </c>
      <c r="B66" s="8" t="s">
        <v>56</v>
      </c>
      <c r="C66" s="17">
        <v>42015729</v>
      </c>
      <c r="D66" s="17">
        <v>42015729</v>
      </c>
      <c r="E66" s="17">
        <v>41576574</v>
      </c>
      <c r="F66" s="17">
        <v>0</v>
      </c>
      <c r="G66" s="17">
        <v>0</v>
      </c>
      <c r="H66" s="17">
        <v>0</v>
      </c>
      <c r="I66" s="17">
        <v>15619539.68</v>
      </c>
      <c r="J66" s="17">
        <v>13692909.68</v>
      </c>
      <c r="K66" s="17">
        <v>26396189.32</v>
      </c>
      <c r="L66" s="17">
        <v>25957034.32</v>
      </c>
      <c r="M66" s="3">
        <f t="shared" si="0"/>
        <v>0.37175457981462134</v>
      </c>
    </row>
    <row r="67" spans="1:13" x14ac:dyDescent="0.25">
      <c r="A67" s="8" t="s">
        <v>348</v>
      </c>
      <c r="B67" s="8" t="s">
        <v>56</v>
      </c>
      <c r="C67" s="17">
        <v>9681444</v>
      </c>
      <c r="D67" s="17">
        <v>9681444</v>
      </c>
      <c r="E67" s="17">
        <v>9647778</v>
      </c>
      <c r="F67" s="17">
        <v>0</v>
      </c>
      <c r="G67" s="17">
        <v>0</v>
      </c>
      <c r="H67" s="17">
        <v>0</v>
      </c>
      <c r="I67" s="17">
        <v>8453200.4000000004</v>
      </c>
      <c r="J67" s="17">
        <v>8453200.4000000004</v>
      </c>
      <c r="K67" s="17">
        <v>1228243.6000000001</v>
      </c>
      <c r="L67" s="17">
        <v>1194577.6000000001</v>
      </c>
      <c r="M67" s="3">
        <f t="shared" si="0"/>
        <v>0.87313425559245095</v>
      </c>
    </row>
    <row r="68" spans="1:13" x14ac:dyDescent="0.25">
      <c r="A68" s="8" t="s">
        <v>367</v>
      </c>
      <c r="B68" s="8" t="s">
        <v>56</v>
      </c>
      <c r="C68" s="17">
        <v>9169310</v>
      </c>
      <c r="D68" s="17">
        <v>9169310</v>
      </c>
      <c r="E68" s="17">
        <v>8867175</v>
      </c>
      <c r="F68" s="17">
        <v>0</v>
      </c>
      <c r="G68" s="17">
        <v>0</v>
      </c>
      <c r="H68" s="17">
        <v>0</v>
      </c>
      <c r="I68" s="17">
        <v>4867060.5</v>
      </c>
      <c r="J68" s="17">
        <v>4238790.5</v>
      </c>
      <c r="K68" s="17">
        <v>4302249.5</v>
      </c>
      <c r="L68" s="17">
        <v>4000114.5</v>
      </c>
      <c r="M68" s="3">
        <f t="shared" si="0"/>
        <v>0.53079899141811104</v>
      </c>
    </row>
    <row r="69" spans="1:13" x14ac:dyDescent="0.25">
      <c r="A69" s="8" t="s">
        <v>377</v>
      </c>
      <c r="B69" s="8" t="s">
        <v>56</v>
      </c>
      <c r="C69" s="17">
        <v>10644103</v>
      </c>
      <c r="D69" s="17">
        <v>10644103</v>
      </c>
      <c r="E69" s="17">
        <v>9836885</v>
      </c>
      <c r="F69" s="17">
        <v>0</v>
      </c>
      <c r="G69" s="17">
        <v>0</v>
      </c>
      <c r="H69" s="17">
        <v>0</v>
      </c>
      <c r="I69" s="17">
        <v>4759346.16</v>
      </c>
      <c r="J69" s="17">
        <v>4160928.16</v>
      </c>
      <c r="K69" s="17">
        <v>5884756.8399999999</v>
      </c>
      <c r="L69" s="17">
        <v>5077538.84</v>
      </c>
      <c r="M69" s="3">
        <f t="shared" si="0"/>
        <v>0.4471345457667969</v>
      </c>
    </row>
    <row r="70" spans="1:13" x14ac:dyDescent="0.25">
      <c r="A70" s="8" t="s">
        <v>387</v>
      </c>
      <c r="B70" s="8" t="s">
        <v>56</v>
      </c>
      <c r="C70" s="17">
        <v>5939404</v>
      </c>
      <c r="D70" s="17">
        <v>5939404</v>
      </c>
      <c r="E70" s="17">
        <v>5085442</v>
      </c>
      <c r="F70" s="17">
        <v>0</v>
      </c>
      <c r="G70" s="17">
        <v>0</v>
      </c>
      <c r="H70" s="17">
        <v>0</v>
      </c>
      <c r="I70" s="17">
        <v>2830571</v>
      </c>
      <c r="J70" s="17">
        <v>2434404</v>
      </c>
      <c r="K70" s="17">
        <v>3108833</v>
      </c>
      <c r="L70" s="17">
        <v>2254871</v>
      </c>
      <c r="M70" s="3">
        <f t="shared" si="0"/>
        <v>0.47657492233227444</v>
      </c>
    </row>
    <row r="71" spans="1:13" x14ac:dyDescent="0.25">
      <c r="A71" s="8" t="s">
        <v>396</v>
      </c>
      <c r="B71" s="8" t="s">
        <v>56</v>
      </c>
      <c r="C71" s="17">
        <v>3137009</v>
      </c>
      <c r="D71" s="17">
        <v>3137009</v>
      </c>
      <c r="E71" s="17">
        <v>2941713</v>
      </c>
      <c r="F71" s="17">
        <v>0</v>
      </c>
      <c r="G71" s="17">
        <v>0</v>
      </c>
      <c r="H71" s="17">
        <v>0</v>
      </c>
      <c r="I71" s="17">
        <v>815701</v>
      </c>
      <c r="J71" s="17">
        <v>815701</v>
      </c>
      <c r="K71" s="17">
        <v>2321308</v>
      </c>
      <c r="L71" s="17">
        <v>2126012</v>
      </c>
      <c r="M71" s="3">
        <f t="shared" ref="M71:M134" si="1">+IFERROR(I71/D71,0)</f>
        <v>0.26002507484039733</v>
      </c>
    </row>
    <row r="72" spans="1:13" x14ac:dyDescent="0.25">
      <c r="A72" s="8" t="s">
        <v>405</v>
      </c>
      <c r="B72" s="8" t="s">
        <v>56</v>
      </c>
      <c r="C72" s="17">
        <v>39349970</v>
      </c>
      <c r="D72" s="17">
        <v>39349970</v>
      </c>
      <c r="E72" s="17">
        <v>38303713</v>
      </c>
      <c r="F72" s="17">
        <v>0</v>
      </c>
      <c r="G72" s="17">
        <v>20841471</v>
      </c>
      <c r="H72" s="17">
        <v>0</v>
      </c>
      <c r="I72" s="17">
        <v>17462242</v>
      </c>
      <c r="J72" s="17">
        <v>17462242</v>
      </c>
      <c r="K72" s="17">
        <v>1046257</v>
      </c>
      <c r="L72" s="17">
        <v>0</v>
      </c>
      <c r="M72" s="3">
        <f t="shared" si="1"/>
        <v>0.44376760643019553</v>
      </c>
    </row>
    <row r="73" spans="1:13" x14ac:dyDescent="0.25">
      <c r="A73" s="8" t="s">
        <v>418</v>
      </c>
      <c r="B73" s="8" t="s">
        <v>56</v>
      </c>
      <c r="C73" s="17">
        <v>108033985</v>
      </c>
      <c r="D73" s="17">
        <v>106738605</v>
      </c>
      <c r="E73" s="17">
        <v>103955171</v>
      </c>
      <c r="F73" s="17">
        <v>0</v>
      </c>
      <c r="G73" s="17">
        <v>48866546</v>
      </c>
      <c r="H73" s="17">
        <v>0</v>
      </c>
      <c r="I73" s="17">
        <v>55088625</v>
      </c>
      <c r="J73" s="17">
        <v>55088625</v>
      </c>
      <c r="K73" s="17">
        <v>2783434</v>
      </c>
      <c r="L73" s="17">
        <v>0</v>
      </c>
      <c r="M73" s="3">
        <f t="shared" si="1"/>
        <v>0.51610778499494159</v>
      </c>
    </row>
    <row r="74" spans="1:13" x14ac:dyDescent="0.25">
      <c r="A74" s="8" t="s">
        <v>439</v>
      </c>
      <c r="B74" s="8" t="s">
        <v>56</v>
      </c>
      <c r="C74" s="17">
        <v>127761115</v>
      </c>
      <c r="D74" s="17">
        <v>126299630</v>
      </c>
      <c r="E74" s="17">
        <v>124204261</v>
      </c>
      <c r="F74" s="17">
        <v>0</v>
      </c>
      <c r="G74" s="17">
        <v>71586862</v>
      </c>
      <c r="H74" s="17">
        <v>0</v>
      </c>
      <c r="I74" s="17">
        <v>52617399</v>
      </c>
      <c r="J74" s="17">
        <v>52617399</v>
      </c>
      <c r="K74" s="17">
        <v>2095369</v>
      </c>
      <c r="L74" s="17">
        <v>0</v>
      </c>
      <c r="M74" s="3">
        <f t="shared" si="1"/>
        <v>0.41660770502653094</v>
      </c>
    </row>
    <row r="75" spans="1:13" x14ac:dyDescent="0.25">
      <c r="A75" s="8" t="s">
        <v>450</v>
      </c>
      <c r="B75" s="8" t="s">
        <v>56</v>
      </c>
      <c r="C75" s="17">
        <v>106971315</v>
      </c>
      <c r="D75" s="17">
        <v>106971315</v>
      </c>
      <c r="E75" s="17">
        <v>100659093</v>
      </c>
      <c r="F75" s="17">
        <v>0</v>
      </c>
      <c r="G75" s="17">
        <v>0</v>
      </c>
      <c r="H75" s="17">
        <v>0</v>
      </c>
      <c r="I75" s="17">
        <v>50986879</v>
      </c>
      <c r="J75" s="17">
        <v>50986879</v>
      </c>
      <c r="K75" s="17">
        <v>55984436</v>
      </c>
      <c r="L75" s="17">
        <v>49672214</v>
      </c>
      <c r="M75" s="3">
        <f t="shared" si="1"/>
        <v>0.47664066764066609</v>
      </c>
    </row>
    <row r="76" spans="1:13" x14ac:dyDescent="0.25">
      <c r="A76" s="8" t="s">
        <v>464</v>
      </c>
      <c r="B76" s="8" t="s">
        <v>56</v>
      </c>
      <c r="C76" s="17">
        <v>99456355</v>
      </c>
      <c r="D76" s="17">
        <v>99456355</v>
      </c>
      <c r="E76" s="17">
        <v>95442431</v>
      </c>
      <c r="F76" s="17">
        <v>0</v>
      </c>
      <c r="G76" s="17">
        <v>0</v>
      </c>
      <c r="H76" s="17">
        <v>0</v>
      </c>
      <c r="I76" s="17">
        <v>48544966</v>
      </c>
      <c r="J76" s="17">
        <v>48544966</v>
      </c>
      <c r="K76" s="17">
        <v>50911389</v>
      </c>
      <c r="L76" s="17">
        <v>46897465</v>
      </c>
      <c r="M76" s="3">
        <f t="shared" si="1"/>
        <v>0.48810320868887663</v>
      </c>
    </row>
    <row r="77" spans="1:13" x14ac:dyDescent="0.25">
      <c r="A77" s="8" t="s">
        <v>478</v>
      </c>
      <c r="B77" s="8" t="s">
        <v>56</v>
      </c>
      <c r="C77" s="17">
        <v>64634349</v>
      </c>
      <c r="D77" s="17">
        <v>64634349</v>
      </c>
      <c r="E77" s="17">
        <v>63041452</v>
      </c>
      <c r="F77" s="17">
        <v>0</v>
      </c>
      <c r="G77" s="17">
        <v>0</v>
      </c>
      <c r="H77" s="17">
        <v>0</v>
      </c>
      <c r="I77" s="17">
        <v>30190983.960000001</v>
      </c>
      <c r="J77" s="17">
        <v>26366498.829999998</v>
      </c>
      <c r="K77" s="17">
        <v>34443365.039999999</v>
      </c>
      <c r="L77" s="17">
        <v>32850468.039999999</v>
      </c>
      <c r="M77" s="3">
        <f t="shared" si="1"/>
        <v>0.46710432497742033</v>
      </c>
    </row>
    <row r="78" spans="1:13" x14ac:dyDescent="0.25">
      <c r="A78" s="8" t="s">
        <v>496</v>
      </c>
      <c r="B78" s="8" t="s">
        <v>56</v>
      </c>
      <c r="C78" s="17">
        <v>83568407</v>
      </c>
      <c r="D78" s="17">
        <v>83568407</v>
      </c>
      <c r="E78" s="17">
        <v>81236109</v>
      </c>
      <c r="F78" s="17">
        <v>0</v>
      </c>
      <c r="G78" s="17">
        <v>0</v>
      </c>
      <c r="H78" s="17">
        <v>0</v>
      </c>
      <c r="I78" s="17">
        <v>35608025</v>
      </c>
      <c r="J78" s="17">
        <v>30394352</v>
      </c>
      <c r="K78" s="17">
        <v>47960382</v>
      </c>
      <c r="L78" s="17">
        <v>45628084</v>
      </c>
      <c r="M78" s="3">
        <f t="shared" si="1"/>
        <v>0.42609433730141583</v>
      </c>
    </row>
    <row r="79" spans="1:13" x14ac:dyDescent="0.25">
      <c r="A79" s="8" t="s">
        <v>508</v>
      </c>
      <c r="B79" s="8" t="s">
        <v>56</v>
      </c>
      <c r="C79" s="17">
        <v>9003559</v>
      </c>
      <c r="D79" s="17">
        <v>9003559</v>
      </c>
      <c r="E79" s="17">
        <v>8908023</v>
      </c>
      <c r="F79" s="17">
        <v>0</v>
      </c>
      <c r="G79" s="17">
        <v>0</v>
      </c>
      <c r="H79" s="17">
        <v>0</v>
      </c>
      <c r="I79" s="17">
        <v>4860150.84</v>
      </c>
      <c r="J79" s="17">
        <v>4320666.9400000004</v>
      </c>
      <c r="K79" s="17">
        <v>4143408.16</v>
      </c>
      <c r="L79" s="17">
        <v>4047872.16</v>
      </c>
      <c r="M79" s="3">
        <f t="shared" si="1"/>
        <v>0.53980329778479819</v>
      </c>
    </row>
    <row r="80" spans="1:13" x14ac:dyDescent="0.25">
      <c r="A80" s="8" t="s">
        <v>526</v>
      </c>
      <c r="B80" s="8" t="s">
        <v>56</v>
      </c>
      <c r="C80" s="17">
        <v>11683291</v>
      </c>
      <c r="D80" s="17">
        <v>11683291</v>
      </c>
      <c r="E80" s="17">
        <v>11535991</v>
      </c>
      <c r="F80" s="17">
        <v>0</v>
      </c>
      <c r="G80" s="17">
        <v>6062678</v>
      </c>
      <c r="H80" s="17">
        <v>0</v>
      </c>
      <c r="I80" s="17">
        <v>5473313</v>
      </c>
      <c r="J80" s="17">
        <v>5473313</v>
      </c>
      <c r="K80" s="17">
        <v>147300</v>
      </c>
      <c r="L80" s="17">
        <v>0</v>
      </c>
      <c r="M80" s="3">
        <f t="shared" si="1"/>
        <v>0.46847356622376352</v>
      </c>
    </row>
    <row r="81" spans="1:13" x14ac:dyDescent="0.25">
      <c r="A81" s="8" t="s">
        <v>537</v>
      </c>
      <c r="B81" s="8" t="s">
        <v>56</v>
      </c>
      <c r="C81" s="17">
        <v>87275298</v>
      </c>
      <c r="D81" s="17">
        <v>87275298</v>
      </c>
      <c r="E81" s="17">
        <v>83187411</v>
      </c>
      <c r="F81" s="17">
        <v>0</v>
      </c>
      <c r="G81" s="17">
        <v>0</v>
      </c>
      <c r="H81" s="17">
        <v>0</v>
      </c>
      <c r="I81" s="17">
        <v>41134060</v>
      </c>
      <c r="J81" s="17">
        <v>41134060</v>
      </c>
      <c r="K81" s="17">
        <v>46141238</v>
      </c>
      <c r="L81" s="17">
        <v>42053351</v>
      </c>
      <c r="M81" s="3">
        <f t="shared" si="1"/>
        <v>0.47131388769362897</v>
      </c>
    </row>
    <row r="82" spans="1:13" x14ac:dyDescent="0.25">
      <c r="A82" s="8" t="s">
        <v>549</v>
      </c>
      <c r="B82" s="8" t="s">
        <v>56</v>
      </c>
      <c r="C82" s="17">
        <v>34836293</v>
      </c>
      <c r="D82" s="17">
        <v>34194565</v>
      </c>
      <c r="E82" s="17">
        <v>32796076</v>
      </c>
      <c r="F82" s="17">
        <v>0</v>
      </c>
      <c r="G82" s="17">
        <v>0</v>
      </c>
      <c r="H82" s="17">
        <v>0</v>
      </c>
      <c r="I82" s="17">
        <v>14605538</v>
      </c>
      <c r="J82" s="17">
        <v>14605538</v>
      </c>
      <c r="K82" s="17">
        <v>19589027</v>
      </c>
      <c r="L82" s="17">
        <v>18190538</v>
      </c>
      <c r="M82" s="3">
        <f t="shared" si="1"/>
        <v>0.4271303933826911</v>
      </c>
    </row>
    <row r="83" spans="1:13" x14ac:dyDescent="0.25">
      <c r="A83" s="8" t="s">
        <v>57</v>
      </c>
      <c r="B83" s="8" t="s">
        <v>58</v>
      </c>
      <c r="C83" s="17">
        <v>87621510</v>
      </c>
      <c r="D83" s="17">
        <v>87621510</v>
      </c>
      <c r="E83" s="17">
        <v>85822252</v>
      </c>
      <c r="F83" s="17">
        <v>0</v>
      </c>
      <c r="G83" s="17">
        <v>45169409</v>
      </c>
      <c r="H83" s="17">
        <v>0</v>
      </c>
      <c r="I83" s="17">
        <v>40652843</v>
      </c>
      <c r="J83" s="17">
        <v>40652843</v>
      </c>
      <c r="K83" s="17">
        <v>1799258</v>
      </c>
      <c r="L83" s="17">
        <v>0</v>
      </c>
      <c r="M83" s="3">
        <f t="shared" si="1"/>
        <v>0.46395962589551354</v>
      </c>
    </row>
    <row r="84" spans="1:13" x14ac:dyDescent="0.25">
      <c r="A84" s="8" t="s">
        <v>283</v>
      </c>
      <c r="B84" s="8" t="s">
        <v>58</v>
      </c>
      <c r="C84" s="17">
        <v>16188402</v>
      </c>
      <c r="D84" s="17">
        <v>16188402</v>
      </c>
      <c r="E84" s="17">
        <v>16132240</v>
      </c>
      <c r="F84" s="17">
        <v>0</v>
      </c>
      <c r="G84" s="17">
        <v>7164569</v>
      </c>
      <c r="H84" s="17">
        <v>0</v>
      </c>
      <c r="I84" s="17">
        <v>8967671</v>
      </c>
      <c r="J84" s="17">
        <v>8967671</v>
      </c>
      <c r="K84" s="17">
        <v>56162</v>
      </c>
      <c r="L84" s="17">
        <v>0</v>
      </c>
      <c r="M84" s="3">
        <f t="shared" si="1"/>
        <v>0.553956530113349</v>
      </c>
    </row>
    <row r="85" spans="1:13" x14ac:dyDescent="0.25">
      <c r="A85" s="8" t="s">
        <v>312</v>
      </c>
      <c r="B85" s="8" t="s">
        <v>58</v>
      </c>
      <c r="C85" s="17">
        <v>53967334</v>
      </c>
      <c r="D85" s="17">
        <v>53967334</v>
      </c>
      <c r="E85" s="17">
        <v>53352011</v>
      </c>
      <c r="F85" s="17">
        <v>0</v>
      </c>
      <c r="G85" s="17">
        <v>0</v>
      </c>
      <c r="H85" s="17">
        <v>0</v>
      </c>
      <c r="I85" s="17">
        <v>28532937.390000001</v>
      </c>
      <c r="J85" s="17">
        <v>25368165.149999999</v>
      </c>
      <c r="K85" s="17">
        <v>25434396.609999999</v>
      </c>
      <c r="L85" s="17">
        <v>24819073.609999999</v>
      </c>
      <c r="M85" s="3">
        <f t="shared" si="1"/>
        <v>0.52870755835372563</v>
      </c>
    </row>
    <row r="86" spans="1:13" x14ac:dyDescent="0.25">
      <c r="A86" s="8" t="s">
        <v>337</v>
      </c>
      <c r="B86" s="8" t="s">
        <v>58</v>
      </c>
      <c r="C86" s="17">
        <v>23255939</v>
      </c>
      <c r="D86" s="17">
        <v>23255939</v>
      </c>
      <c r="E86" s="17">
        <v>23012864</v>
      </c>
      <c r="F86" s="17">
        <v>0</v>
      </c>
      <c r="G86" s="17">
        <v>0</v>
      </c>
      <c r="H86" s="17">
        <v>0</v>
      </c>
      <c r="I86" s="17">
        <v>9296722.4800000004</v>
      </c>
      <c r="J86" s="17">
        <v>7911676.4800000004</v>
      </c>
      <c r="K86" s="17">
        <v>13959216.52</v>
      </c>
      <c r="L86" s="17">
        <v>13716141.52</v>
      </c>
      <c r="M86" s="3">
        <f t="shared" si="1"/>
        <v>0.39975691714705652</v>
      </c>
    </row>
    <row r="87" spans="1:13" x14ac:dyDescent="0.25">
      <c r="A87" s="8" t="s">
        <v>349</v>
      </c>
      <c r="B87" s="8" t="s">
        <v>58</v>
      </c>
      <c r="C87" s="17">
        <v>5358733</v>
      </c>
      <c r="D87" s="17">
        <v>5358733</v>
      </c>
      <c r="E87" s="17">
        <v>5340099</v>
      </c>
      <c r="F87" s="17">
        <v>0</v>
      </c>
      <c r="G87" s="17">
        <v>0</v>
      </c>
      <c r="H87" s="17">
        <v>0</v>
      </c>
      <c r="I87" s="17">
        <v>2586563</v>
      </c>
      <c r="J87" s="17">
        <v>2586563</v>
      </c>
      <c r="K87" s="17">
        <v>2772170</v>
      </c>
      <c r="L87" s="17">
        <v>2753536</v>
      </c>
      <c r="M87" s="3">
        <f t="shared" si="1"/>
        <v>0.48268182049749447</v>
      </c>
    </row>
    <row r="88" spans="1:13" x14ac:dyDescent="0.25">
      <c r="A88" s="8" t="s">
        <v>368</v>
      </c>
      <c r="B88" s="8" t="s">
        <v>58</v>
      </c>
      <c r="C88" s="17">
        <v>5075270</v>
      </c>
      <c r="D88" s="17">
        <v>5075270</v>
      </c>
      <c r="E88" s="17">
        <v>4908037</v>
      </c>
      <c r="F88" s="17">
        <v>0</v>
      </c>
      <c r="G88" s="17">
        <v>0</v>
      </c>
      <c r="H88" s="17">
        <v>0</v>
      </c>
      <c r="I88" s="17">
        <v>2694588.14</v>
      </c>
      <c r="J88" s="17">
        <v>2347761.14</v>
      </c>
      <c r="K88" s="17">
        <v>2380681.86</v>
      </c>
      <c r="L88" s="17">
        <v>2213448.86</v>
      </c>
      <c r="M88" s="3">
        <f t="shared" si="1"/>
        <v>0.53092508181830722</v>
      </c>
    </row>
    <row r="89" spans="1:13" x14ac:dyDescent="0.25">
      <c r="A89" s="8" t="s">
        <v>378</v>
      </c>
      <c r="B89" s="8" t="s">
        <v>58</v>
      </c>
      <c r="C89" s="17">
        <v>5891570</v>
      </c>
      <c r="D89" s="17">
        <v>5891570</v>
      </c>
      <c r="E89" s="17">
        <v>5444770</v>
      </c>
      <c r="F89" s="17">
        <v>0</v>
      </c>
      <c r="G89" s="17">
        <v>0</v>
      </c>
      <c r="H89" s="17">
        <v>0</v>
      </c>
      <c r="I89" s="17">
        <v>2647037.5499999998</v>
      </c>
      <c r="J89" s="17">
        <v>2315807.52</v>
      </c>
      <c r="K89" s="17">
        <v>3244532.45</v>
      </c>
      <c r="L89" s="17">
        <v>2797732.45</v>
      </c>
      <c r="M89" s="3">
        <f t="shared" si="1"/>
        <v>0.44929238725840476</v>
      </c>
    </row>
    <row r="90" spans="1:13" x14ac:dyDescent="0.25">
      <c r="A90" s="8" t="s">
        <v>388</v>
      </c>
      <c r="B90" s="8" t="s">
        <v>58</v>
      </c>
      <c r="C90" s="17">
        <v>3287493</v>
      </c>
      <c r="D90" s="17">
        <v>3287493</v>
      </c>
      <c r="E90" s="17">
        <v>2814820</v>
      </c>
      <c r="F90" s="17">
        <v>0</v>
      </c>
      <c r="G90" s="17">
        <v>0</v>
      </c>
      <c r="H90" s="17">
        <v>0</v>
      </c>
      <c r="I90" s="17">
        <v>1703983</v>
      </c>
      <c r="J90" s="17">
        <v>1466429</v>
      </c>
      <c r="K90" s="17">
        <v>1583510</v>
      </c>
      <c r="L90" s="17">
        <v>1110837</v>
      </c>
      <c r="M90" s="3">
        <f t="shared" si="1"/>
        <v>0.51832292874844144</v>
      </c>
    </row>
    <row r="91" spans="1:13" x14ac:dyDescent="0.25">
      <c r="A91" s="8" t="s">
        <v>397</v>
      </c>
      <c r="B91" s="8" t="s">
        <v>58</v>
      </c>
      <c r="C91" s="17">
        <v>1736352</v>
      </c>
      <c r="D91" s="17">
        <v>1736352</v>
      </c>
      <c r="E91" s="17">
        <v>1628254</v>
      </c>
      <c r="F91" s="17">
        <v>0</v>
      </c>
      <c r="G91" s="17">
        <v>0</v>
      </c>
      <c r="H91" s="17">
        <v>0</v>
      </c>
      <c r="I91" s="17">
        <v>501909</v>
      </c>
      <c r="J91" s="17">
        <v>501909</v>
      </c>
      <c r="K91" s="17">
        <v>1234443</v>
      </c>
      <c r="L91" s="17">
        <v>1126345</v>
      </c>
      <c r="M91" s="3">
        <f t="shared" si="1"/>
        <v>0.28905947641952784</v>
      </c>
    </row>
    <row r="92" spans="1:13" x14ac:dyDescent="0.25">
      <c r="A92" s="8" t="s">
        <v>406</v>
      </c>
      <c r="B92" s="8" t="s">
        <v>58</v>
      </c>
      <c r="C92" s="17">
        <v>21780426</v>
      </c>
      <c r="D92" s="17">
        <v>21780426</v>
      </c>
      <c r="E92" s="17">
        <v>21201317</v>
      </c>
      <c r="F92" s="17">
        <v>0</v>
      </c>
      <c r="G92" s="17">
        <v>11456062</v>
      </c>
      <c r="H92" s="17">
        <v>0</v>
      </c>
      <c r="I92" s="17">
        <v>9745255</v>
      </c>
      <c r="J92" s="17">
        <v>9745255</v>
      </c>
      <c r="K92" s="17">
        <v>579109</v>
      </c>
      <c r="L92" s="17">
        <v>0</v>
      </c>
      <c r="M92" s="3">
        <f t="shared" si="1"/>
        <v>0.44743179036075786</v>
      </c>
    </row>
    <row r="93" spans="1:13" x14ac:dyDescent="0.25">
      <c r="A93" s="8" t="s">
        <v>419</v>
      </c>
      <c r="B93" s="8" t="s">
        <v>58</v>
      </c>
      <c r="C93" s="17">
        <v>59797409</v>
      </c>
      <c r="D93" s="17">
        <v>59080409</v>
      </c>
      <c r="E93" s="17">
        <v>57539763</v>
      </c>
      <c r="F93" s="17">
        <v>0</v>
      </c>
      <c r="G93" s="17">
        <v>26844576</v>
      </c>
      <c r="H93" s="17">
        <v>0</v>
      </c>
      <c r="I93" s="17">
        <v>30695187</v>
      </c>
      <c r="J93" s="17">
        <v>30695187</v>
      </c>
      <c r="K93" s="17">
        <v>1540646</v>
      </c>
      <c r="L93" s="17">
        <v>0</v>
      </c>
      <c r="M93" s="3">
        <f t="shared" si="1"/>
        <v>0.51954933148820959</v>
      </c>
    </row>
    <row r="94" spans="1:13" x14ac:dyDescent="0.25">
      <c r="A94" s="8" t="s">
        <v>440</v>
      </c>
      <c r="B94" s="8" t="s">
        <v>58</v>
      </c>
      <c r="C94" s="17">
        <v>70716484</v>
      </c>
      <c r="D94" s="17">
        <v>69909034</v>
      </c>
      <c r="E94" s="17">
        <v>68749236</v>
      </c>
      <c r="F94" s="17">
        <v>0</v>
      </c>
      <c r="G94" s="17">
        <v>31562987</v>
      </c>
      <c r="H94" s="17">
        <v>0</v>
      </c>
      <c r="I94" s="17">
        <v>37186249</v>
      </c>
      <c r="J94" s="17">
        <v>37186249</v>
      </c>
      <c r="K94" s="17">
        <v>1159798</v>
      </c>
      <c r="L94" s="17">
        <v>0</v>
      </c>
      <c r="M94" s="3">
        <f t="shared" si="1"/>
        <v>0.53192337059041606</v>
      </c>
    </row>
    <row r="95" spans="1:13" x14ac:dyDescent="0.25">
      <c r="A95" s="8" t="s">
        <v>451</v>
      </c>
      <c r="B95" s="8" t="s">
        <v>58</v>
      </c>
      <c r="C95" s="17">
        <v>59209215</v>
      </c>
      <c r="D95" s="17">
        <v>59209215</v>
      </c>
      <c r="E95" s="17">
        <v>55715365</v>
      </c>
      <c r="F95" s="17">
        <v>0</v>
      </c>
      <c r="G95" s="17">
        <v>0</v>
      </c>
      <c r="H95" s="17">
        <v>0</v>
      </c>
      <c r="I95" s="17">
        <v>28449575</v>
      </c>
      <c r="J95" s="17">
        <v>28449575</v>
      </c>
      <c r="K95" s="17">
        <v>30759640</v>
      </c>
      <c r="L95" s="17">
        <v>27265790</v>
      </c>
      <c r="M95" s="3">
        <f t="shared" si="1"/>
        <v>0.48049235241507593</v>
      </c>
    </row>
    <row r="96" spans="1:13" x14ac:dyDescent="0.25">
      <c r="A96" s="8" t="s">
        <v>465</v>
      </c>
      <c r="B96" s="8" t="s">
        <v>58</v>
      </c>
      <c r="C96" s="17">
        <v>55049643</v>
      </c>
      <c r="D96" s="17">
        <v>55049643</v>
      </c>
      <c r="E96" s="17">
        <v>52827914</v>
      </c>
      <c r="F96" s="17">
        <v>0</v>
      </c>
      <c r="G96" s="17">
        <v>0</v>
      </c>
      <c r="H96" s="17">
        <v>0</v>
      </c>
      <c r="I96" s="17">
        <v>26932557</v>
      </c>
      <c r="J96" s="17">
        <v>26932557</v>
      </c>
      <c r="K96" s="17">
        <v>28117086</v>
      </c>
      <c r="L96" s="17">
        <v>25895357</v>
      </c>
      <c r="M96" s="3">
        <f t="shared" si="1"/>
        <v>0.48924126537932316</v>
      </c>
    </row>
    <row r="97" spans="1:13" x14ac:dyDescent="0.25">
      <c r="A97" s="8" t="s">
        <v>479</v>
      </c>
      <c r="B97" s="8" t="s">
        <v>58</v>
      </c>
      <c r="C97" s="17">
        <v>35775470</v>
      </c>
      <c r="D97" s="17">
        <v>35775470</v>
      </c>
      <c r="E97" s="17">
        <v>34893792</v>
      </c>
      <c r="F97" s="17">
        <v>0</v>
      </c>
      <c r="G97" s="17">
        <v>0</v>
      </c>
      <c r="H97" s="17">
        <v>0</v>
      </c>
      <c r="I97" s="17">
        <v>16663973.84</v>
      </c>
      <c r="J97" s="17">
        <v>14450447.859999999</v>
      </c>
      <c r="K97" s="17">
        <v>19111496.16</v>
      </c>
      <c r="L97" s="17">
        <v>18229818.16</v>
      </c>
      <c r="M97" s="3">
        <f t="shared" si="1"/>
        <v>0.46579328908886453</v>
      </c>
    </row>
    <row r="98" spans="1:13" x14ac:dyDescent="0.25">
      <c r="A98" s="8" t="s">
        <v>497</v>
      </c>
      <c r="B98" s="8" t="s">
        <v>58</v>
      </c>
      <c r="C98" s="17">
        <v>46255576</v>
      </c>
      <c r="D98" s="17">
        <v>46255576</v>
      </c>
      <c r="E98" s="17">
        <v>44964636</v>
      </c>
      <c r="F98" s="17">
        <v>0</v>
      </c>
      <c r="G98" s="17">
        <v>0</v>
      </c>
      <c r="H98" s="17">
        <v>0</v>
      </c>
      <c r="I98" s="17">
        <v>19681724</v>
      </c>
      <c r="J98" s="17">
        <v>16798458</v>
      </c>
      <c r="K98" s="17">
        <v>26573852</v>
      </c>
      <c r="L98" s="17">
        <v>25282912</v>
      </c>
      <c r="M98" s="3">
        <f t="shared" si="1"/>
        <v>0.42549949005066978</v>
      </c>
    </row>
    <row r="99" spans="1:13" x14ac:dyDescent="0.25">
      <c r="A99" s="8" t="s">
        <v>509</v>
      </c>
      <c r="B99" s="8" t="s">
        <v>58</v>
      </c>
      <c r="C99" s="17">
        <v>4983520</v>
      </c>
      <c r="D99" s="17">
        <v>4983520</v>
      </c>
      <c r="E99" s="17">
        <v>4930640</v>
      </c>
      <c r="F99" s="17">
        <v>0</v>
      </c>
      <c r="G99" s="17">
        <v>0</v>
      </c>
      <c r="H99" s="17">
        <v>0</v>
      </c>
      <c r="I99" s="17">
        <v>2701661.17</v>
      </c>
      <c r="J99" s="17">
        <v>2403052.52</v>
      </c>
      <c r="K99" s="17">
        <v>2281858.83</v>
      </c>
      <c r="L99" s="17">
        <v>2228978.83</v>
      </c>
      <c r="M99" s="3">
        <f t="shared" si="1"/>
        <v>0.54211905841654096</v>
      </c>
    </row>
    <row r="100" spans="1:13" x14ac:dyDescent="0.25">
      <c r="A100" s="8" t="s">
        <v>527</v>
      </c>
      <c r="B100" s="8" t="s">
        <v>58</v>
      </c>
      <c r="C100" s="17">
        <v>6466767</v>
      </c>
      <c r="D100" s="17">
        <v>6466767</v>
      </c>
      <c r="E100" s="17">
        <v>6385236</v>
      </c>
      <c r="F100" s="17">
        <v>0</v>
      </c>
      <c r="G100" s="17">
        <v>3332035</v>
      </c>
      <c r="H100" s="17">
        <v>0</v>
      </c>
      <c r="I100" s="17">
        <v>3053201</v>
      </c>
      <c r="J100" s="17">
        <v>3053201</v>
      </c>
      <c r="K100" s="17">
        <v>81531</v>
      </c>
      <c r="L100" s="17">
        <v>0</v>
      </c>
      <c r="M100" s="3">
        <f t="shared" si="1"/>
        <v>0.47213715910902621</v>
      </c>
    </row>
    <row r="101" spans="1:13" x14ac:dyDescent="0.25">
      <c r="A101" s="8" t="s">
        <v>538</v>
      </c>
      <c r="B101" s="8" t="s">
        <v>58</v>
      </c>
      <c r="C101" s="17">
        <v>48307361</v>
      </c>
      <c r="D101" s="17">
        <v>48307361</v>
      </c>
      <c r="E101" s="17">
        <v>46044693</v>
      </c>
      <c r="F101" s="17">
        <v>0</v>
      </c>
      <c r="G101" s="17">
        <v>0</v>
      </c>
      <c r="H101" s="17">
        <v>0</v>
      </c>
      <c r="I101" s="17">
        <v>22734141</v>
      </c>
      <c r="J101" s="17">
        <v>22734141</v>
      </c>
      <c r="K101" s="17">
        <v>25573220</v>
      </c>
      <c r="L101" s="17">
        <v>23310552</v>
      </c>
      <c r="M101" s="3">
        <f t="shared" si="1"/>
        <v>0.47061442665021591</v>
      </c>
    </row>
    <row r="102" spans="1:13" x14ac:dyDescent="0.25">
      <c r="A102" s="8" t="s">
        <v>550</v>
      </c>
      <c r="B102" s="8" t="s">
        <v>58</v>
      </c>
      <c r="C102" s="17">
        <v>19282081</v>
      </c>
      <c r="D102" s="17">
        <v>18926881</v>
      </c>
      <c r="E102" s="17">
        <v>18152810</v>
      </c>
      <c r="F102" s="17">
        <v>0</v>
      </c>
      <c r="G102" s="17">
        <v>0</v>
      </c>
      <c r="H102" s="17">
        <v>0</v>
      </c>
      <c r="I102" s="17">
        <v>8118159</v>
      </c>
      <c r="J102" s="17">
        <v>8118159</v>
      </c>
      <c r="K102" s="17">
        <v>10808722</v>
      </c>
      <c r="L102" s="17">
        <v>10034651</v>
      </c>
      <c r="M102" s="3">
        <f t="shared" si="1"/>
        <v>0.42892217687636963</v>
      </c>
    </row>
    <row r="103" spans="1:13" x14ac:dyDescent="0.25">
      <c r="A103" s="8" t="s">
        <v>59</v>
      </c>
      <c r="B103" s="8" t="s">
        <v>60</v>
      </c>
      <c r="C103" s="17">
        <v>43810755</v>
      </c>
      <c r="D103" s="17">
        <v>43810755</v>
      </c>
      <c r="E103" s="17">
        <v>42911126</v>
      </c>
      <c r="F103" s="17">
        <v>0</v>
      </c>
      <c r="G103" s="17">
        <v>22584666</v>
      </c>
      <c r="H103" s="17">
        <v>0</v>
      </c>
      <c r="I103" s="17">
        <v>20326460</v>
      </c>
      <c r="J103" s="17">
        <v>20326460</v>
      </c>
      <c r="K103" s="17">
        <v>899629</v>
      </c>
      <c r="L103" s="17">
        <v>0</v>
      </c>
      <c r="M103" s="3">
        <f t="shared" si="1"/>
        <v>0.46396050467516481</v>
      </c>
    </row>
    <row r="104" spans="1:13" x14ac:dyDescent="0.25">
      <c r="A104" s="8" t="s">
        <v>284</v>
      </c>
      <c r="B104" s="8" t="s">
        <v>60</v>
      </c>
      <c r="C104" s="17">
        <v>8094201</v>
      </c>
      <c r="D104" s="17">
        <v>8094201</v>
      </c>
      <c r="E104" s="17">
        <v>8066120</v>
      </c>
      <c r="F104" s="17">
        <v>0</v>
      </c>
      <c r="G104" s="17">
        <v>3582259</v>
      </c>
      <c r="H104" s="17">
        <v>0</v>
      </c>
      <c r="I104" s="17">
        <v>4483861</v>
      </c>
      <c r="J104" s="17">
        <v>4483861</v>
      </c>
      <c r="K104" s="17">
        <v>28081</v>
      </c>
      <c r="L104" s="17">
        <v>0</v>
      </c>
      <c r="M104" s="3">
        <f t="shared" si="1"/>
        <v>0.55395968051695277</v>
      </c>
    </row>
    <row r="105" spans="1:13" x14ac:dyDescent="0.25">
      <c r="A105" s="8" t="s">
        <v>313</v>
      </c>
      <c r="B105" s="8" t="s">
        <v>60</v>
      </c>
      <c r="C105" s="17">
        <v>26983667</v>
      </c>
      <c r="D105" s="17">
        <v>26983667</v>
      </c>
      <c r="E105" s="17">
        <v>26676005</v>
      </c>
      <c r="F105" s="17">
        <v>0</v>
      </c>
      <c r="G105" s="17">
        <v>0</v>
      </c>
      <c r="H105" s="17">
        <v>0</v>
      </c>
      <c r="I105" s="17">
        <v>14266468.699999999</v>
      </c>
      <c r="J105" s="17">
        <v>13684082.08</v>
      </c>
      <c r="K105" s="17">
        <v>12717198.300000001</v>
      </c>
      <c r="L105" s="17">
        <v>12409536.300000001</v>
      </c>
      <c r="M105" s="3">
        <f t="shared" si="1"/>
        <v>0.52870755853902285</v>
      </c>
    </row>
    <row r="106" spans="1:13" x14ac:dyDescent="0.25">
      <c r="A106" s="8" t="s">
        <v>338</v>
      </c>
      <c r="B106" s="8" t="s">
        <v>60</v>
      </c>
      <c r="C106" s="17">
        <v>11627970</v>
      </c>
      <c r="D106" s="17">
        <v>11627970</v>
      </c>
      <c r="E106" s="17">
        <v>11506433</v>
      </c>
      <c r="F106" s="17">
        <v>0</v>
      </c>
      <c r="G106" s="17">
        <v>0</v>
      </c>
      <c r="H106" s="17">
        <v>0</v>
      </c>
      <c r="I106" s="17">
        <v>5705780.96</v>
      </c>
      <c r="J106" s="17">
        <v>5013261.96</v>
      </c>
      <c r="K106" s="17">
        <v>5922189.04</v>
      </c>
      <c r="L106" s="17">
        <v>5800652.04</v>
      </c>
      <c r="M106" s="3">
        <f t="shared" si="1"/>
        <v>0.49069450299579376</v>
      </c>
    </row>
    <row r="107" spans="1:13" x14ac:dyDescent="0.25">
      <c r="A107" s="8" t="s">
        <v>350</v>
      </c>
      <c r="B107" s="8" t="s">
        <v>60</v>
      </c>
      <c r="C107" s="17">
        <v>2679367</v>
      </c>
      <c r="D107" s="17">
        <v>2679367</v>
      </c>
      <c r="E107" s="17">
        <v>2670050</v>
      </c>
      <c r="F107" s="17">
        <v>0</v>
      </c>
      <c r="G107" s="17">
        <v>0</v>
      </c>
      <c r="H107" s="17">
        <v>0</v>
      </c>
      <c r="I107" s="17">
        <v>1622459</v>
      </c>
      <c r="J107" s="17">
        <v>1622459</v>
      </c>
      <c r="K107" s="17">
        <v>1056908</v>
      </c>
      <c r="L107" s="17">
        <v>1047591</v>
      </c>
      <c r="M107" s="3">
        <f t="shared" si="1"/>
        <v>0.60553817375521901</v>
      </c>
    </row>
    <row r="108" spans="1:13" x14ac:dyDescent="0.25">
      <c r="A108" s="8" t="s">
        <v>369</v>
      </c>
      <c r="B108" s="8" t="s">
        <v>60</v>
      </c>
      <c r="C108" s="17">
        <v>2537640</v>
      </c>
      <c r="D108" s="17">
        <v>2537640</v>
      </c>
      <c r="E108" s="17">
        <v>2454023</v>
      </c>
      <c r="F108" s="17">
        <v>0</v>
      </c>
      <c r="G108" s="17">
        <v>0</v>
      </c>
      <c r="H108" s="17">
        <v>0</v>
      </c>
      <c r="I108" s="17">
        <v>1347283.57</v>
      </c>
      <c r="J108" s="17">
        <v>1173868.57</v>
      </c>
      <c r="K108" s="17">
        <v>1190356.43</v>
      </c>
      <c r="L108" s="17">
        <v>1106739.43</v>
      </c>
      <c r="M108" s="3">
        <f t="shared" si="1"/>
        <v>0.53091989801547901</v>
      </c>
    </row>
    <row r="109" spans="1:13" x14ac:dyDescent="0.25">
      <c r="A109" s="8" t="s">
        <v>379</v>
      </c>
      <c r="B109" s="8" t="s">
        <v>60</v>
      </c>
      <c r="C109" s="17">
        <v>2945785</v>
      </c>
      <c r="D109" s="17">
        <v>2945785</v>
      </c>
      <c r="E109" s="17">
        <v>2722385</v>
      </c>
      <c r="F109" s="17">
        <v>0</v>
      </c>
      <c r="G109" s="17">
        <v>0</v>
      </c>
      <c r="H109" s="17">
        <v>0</v>
      </c>
      <c r="I109" s="17">
        <v>1323521.28</v>
      </c>
      <c r="J109" s="17">
        <v>1157906.76</v>
      </c>
      <c r="K109" s="17">
        <v>1622263.72</v>
      </c>
      <c r="L109" s="17">
        <v>1398863.72</v>
      </c>
      <c r="M109" s="3">
        <f t="shared" si="1"/>
        <v>0.4492932376259639</v>
      </c>
    </row>
    <row r="110" spans="1:13" x14ac:dyDescent="0.25">
      <c r="A110" s="8" t="s">
        <v>389</v>
      </c>
      <c r="B110" s="8" t="s">
        <v>60</v>
      </c>
      <c r="C110" s="17">
        <v>1643747</v>
      </c>
      <c r="D110" s="17">
        <v>1643747</v>
      </c>
      <c r="E110" s="17">
        <v>1407411</v>
      </c>
      <c r="F110" s="17">
        <v>0</v>
      </c>
      <c r="G110" s="17">
        <v>0</v>
      </c>
      <c r="H110" s="17">
        <v>0</v>
      </c>
      <c r="I110" s="17">
        <v>786453</v>
      </c>
      <c r="J110" s="17">
        <v>676813</v>
      </c>
      <c r="K110" s="17">
        <v>857294</v>
      </c>
      <c r="L110" s="17">
        <v>620958</v>
      </c>
      <c r="M110" s="3">
        <f t="shared" si="1"/>
        <v>0.4784513675158038</v>
      </c>
    </row>
    <row r="111" spans="1:13" x14ac:dyDescent="0.25">
      <c r="A111" s="8" t="s">
        <v>398</v>
      </c>
      <c r="B111" s="8" t="s">
        <v>60</v>
      </c>
      <c r="C111" s="17">
        <v>868176</v>
      </c>
      <c r="D111" s="17">
        <v>868176</v>
      </c>
      <c r="E111" s="17">
        <v>814127</v>
      </c>
      <c r="F111" s="17">
        <v>0</v>
      </c>
      <c r="G111" s="17">
        <v>0</v>
      </c>
      <c r="H111" s="17">
        <v>0</v>
      </c>
      <c r="I111" s="17">
        <v>280786</v>
      </c>
      <c r="J111" s="17">
        <v>280786</v>
      </c>
      <c r="K111" s="17">
        <v>587390</v>
      </c>
      <c r="L111" s="17">
        <v>533341</v>
      </c>
      <c r="M111" s="3">
        <f t="shared" si="1"/>
        <v>0.32342059674536039</v>
      </c>
    </row>
    <row r="112" spans="1:13" x14ac:dyDescent="0.25">
      <c r="A112" s="8" t="s">
        <v>407</v>
      </c>
      <c r="B112" s="8" t="s">
        <v>60</v>
      </c>
      <c r="C112" s="17">
        <v>10890213</v>
      </c>
      <c r="D112" s="17">
        <v>10890213</v>
      </c>
      <c r="E112" s="17">
        <v>10600658</v>
      </c>
      <c r="F112" s="17">
        <v>0</v>
      </c>
      <c r="G112" s="17">
        <v>5728031</v>
      </c>
      <c r="H112" s="17">
        <v>0</v>
      </c>
      <c r="I112" s="17">
        <v>4872627</v>
      </c>
      <c r="J112" s="17">
        <v>4872627</v>
      </c>
      <c r="K112" s="17">
        <v>289555</v>
      </c>
      <c r="L112" s="17">
        <v>0</v>
      </c>
      <c r="M112" s="3">
        <f t="shared" si="1"/>
        <v>0.44743174444797362</v>
      </c>
    </row>
    <row r="113" spans="1:13" x14ac:dyDescent="0.25">
      <c r="A113" s="8" t="s">
        <v>420</v>
      </c>
      <c r="B113" s="8" t="s">
        <v>60</v>
      </c>
      <c r="C113" s="17">
        <v>29898705</v>
      </c>
      <c r="D113" s="17">
        <v>29540205</v>
      </c>
      <c r="E113" s="17">
        <v>28769882</v>
      </c>
      <c r="F113" s="17">
        <v>0</v>
      </c>
      <c r="G113" s="17">
        <v>13422307</v>
      </c>
      <c r="H113" s="17">
        <v>0</v>
      </c>
      <c r="I113" s="17">
        <v>15347575</v>
      </c>
      <c r="J113" s="17">
        <v>15347575</v>
      </c>
      <c r="K113" s="17">
        <v>770323</v>
      </c>
      <c r="L113" s="17">
        <v>0</v>
      </c>
      <c r="M113" s="3">
        <f t="shared" si="1"/>
        <v>0.5195486964291548</v>
      </c>
    </row>
    <row r="114" spans="1:13" x14ac:dyDescent="0.25">
      <c r="A114" s="8" t="s">
        <v>441</v>
      </c>
      <c r="B114" s="8" t="s">
        <v>60</v>
      </c>
      <c r="C114" s="17">
        <v>35358242</v>
      </c>
      <c r="D114" s="17">
        <v>34954517</v>
      </c>
      <c r="E114" s="17">
        <v>34374618</v>
      </c>
      <c r="F114" s="17">
        <v>0</v>
      </c>
      <c r="G114" s="17">
        <v>15781496</v>
      </c>
      <c r="H114" s="17">
        <v>0</v>
      </c>
      <c r="I114" s="17">
        <v>18593122</v>
      </c>
      <c r="J114" s="17">
        <v>18593122</v>
      </c>
      <c r="K114" s="17">
        <v>579899</v>
      </c>
      <c r="L114" s="17">
        <v>0</v>
      </c>
      <c r="M114" s="3">
        <f t="shared" si="1"/>
        <v>0.53192329906890146</v>
      </c>
    </row>
    <row r="115" spans="1:13" x14ac:dyDescent="0.25">
      <c r="A115" s="8" t="s">
        <v>452</v>
      </c>
      <c r="B115" s="8" t="s">
        <v>60</v>
      </c>
      <c r="C115" s="17">
        <v>29604608</v>
      </c>
      <c r="D115" s="17">
        <v>29604608</v>
      </c>
      <c r="E115" s="17">
        <v>27857683</v>
      </c>
      <c r="F115" s="17">
        <v>0</v>
      </c>
      <c r="G115" s="17">
        <v>0</v>
      </c>
      <c r="H115" s="17">
        <v>0</v>
      </c>
      <c r="I115" s="17">
        <v>14224774</v>
      </c>
      <c r="J115" s="17">
        <v>14224774</v>
      </c>
      <c r="K115" s="17">
        <v>15379834</v>
      </c>
      <c r="L115" s="17">
        <v>13632909</v>
      </c>
      <c r="M115" s="3">
        <f t="shared" si="1"/>
        <v>0.48049188828982298</v>
      </c>
    </row>
    <row r="116" spans="1:13" x14ac:dyDescent="0.25">
      <c r="A116" s="8" t="s">
        <v>466</v>
      </c>
      <c r="B116" s="8" t="s">
        <v>60</v>
      </c>
      <c r="C116" s="17">
        <v>27524822</v>
      </c>
      <c r="D116" s="17">
        <v>27524822</v>
      </c>
      <c r="E116" s="17">
        <v>26413957</v>
      </c>
      <c r="F116" s="17">
        <v>0</v>
      </c>
      <c r="G116" s="17">
        <v>0</v>
      </c>
      <c r="H116" s="17">
        <v>0</v>
      </c>
      <c r="I116" s="17">
        <v>13437005</v>
      </c>
      <c r="J116" s="17">
        <v>13437005</v>
      </c>
      <c r="K116" s="17">
        <v>14087817</v>
      </c>
      <c r="L116" s="17">
        <v>12976952</v>
      </c>
      <c r="M116" s="3">
        <f t="shared" si="1"/>
        <v>0.48817772554532779</v>
      </c>
    </row>
    <row r="117" spans="1:13" x14ac:dyDescent="0.25">
      <c r="A117" s="8" t="s">
        <v>480</v>
      </c>
      <c r="B117" s="8" t="s">
        <v>60</v>
      </c>
      <c r="C117" s="17">
        <v>17887735</v>
      </c>
      <c r="D117" s="17">
        <v>17887735</v>
      </c>
      <c r="E117" s="17">
        <v>17446896</v>
      </c>
      <c r="F117" s="17">
        <v>0</v>
      </c>
      <c r="G117" s="17">
        <v>0</v>
      </c>
      <c r="H117" s="17">
        <v>0</v>
      </c>
      <c r="I117" s="17">
        <v>8525515.4199999999</v>
      </c>
      <c r="J117" s="17">
        <v>7568189.9299999997</v>
      </c>
      <c r="K117" s="17">
        <v>9362219.5800000001</v>
      </c>
      <c r="L117" s="17">
        <v>8921380.5800000001</v>
      </c>
      <c r="M117" s="3">
        <f t="shared" si="1"/>
        <v>0.47661235030594984</v>
      </c>
    </row>
    <row r="118" spans="1:13" x14ac:dyDescent="0.25">
      <c r="A118" s="8" t="s">
        <v>498</v>
      </c>
      <c r="B118" s="8" t="s">
        <v>60</v>
      </c>
      <c r="C118" s="17">
        <v>23127788</v>
      </c>
      <c r="D118" s="17">
        <v>23127788</v>
      </c>
      <c r="E118" s="17">
        <v>22482318</v>
      </c>
      <c r="F118" s="17">
        <v>0</v>
      </c>
      <c r="G118" s="17">
        <v>0</v>
      </c>
      <c r="H118" s="17">
        <v>0</v>
      </c>
      <c r="I118" s="17">
        <v>9840822</v>
      </c>
      <c r="J118" s="17">
        <v>8399193</v>
      </c>
      <c r="K118" s="17">
        <v>13286966</v>
      </c>
      <c r="L118" s="17">
        <v>12641496</v>
      </c>
      <c r="M118" s="3">
        <f t="shared" si="1"/>
        <v>0.42549776052945487</v>
      </c>
    </row>
    <row r="119" spans="1:13" x14ac:dyDescent="0.25">
      <c r="A119" s="8" t="s">
        <v>510</v>
      </c>
      <c r="B119" s="8" t="s">
        <v>60</v>
      </c>
      <c r="C119" s="17">
        <v>2491760</v>
      </c>
      <c r="D119" s="17">
        <v>2491760</v>
      </c>
      <c r="E119" s="17">
        <v>2465320</v>
      </c>
      <c r="F119" s="17">
        <v>0</v>
      </c>
      <c r="G119" s="17">
        <v>0</v>
      </c>
      <c r="H119" s="17">
        <v>0</v>
      </c>
      <c r="I119" s="17">
        <v>1350828.6</v>
      </c>
      <c r="J119" s="17">
        <v>1201524.95</v>
      </c>
      <c r="K119" s="17">
        <v>1140931.3999999999</v>
      </c>
      <c r="L119" s="17">
        <v>1114491.3999999999</v>
      </c>
      <c r="M119" s="3">
        <f t="shared" si="1"/>
        <v>0.54211826179086275</v>
      </c>
    </row>
    <row r="120" spans="1:13" x14ac:dyDescent="0.25">
      <c r="A120" s="8" t="s">
        <v>528</v>
      </c>
      <c r="B120" s="8" t="s">
        <v>60</v>
      </c>
      <c r="C120" s="17">
        <v>3233384</v>
      </c>
      <c r="D120" s="17">
        <v>3233384</v>
      </c>
      <c r="E120" s="17">
        <v>3192618</v>
      </c>
      <c r="F120" s="17">
        <v>0</v>
      </c>
      <c r="G120" s="17">
        <v>1666019</v>
      </c>
      <c r="H120" s="17">
        <v>0</v>
      </c>
      <c r="I120" s="17">
        <v>1526599</v>
      </c>
      <c r="J120" s="17">
        <v>1526599</v>
      </c>
      <c r="K120" s="17">
        <v>40766</v>
      </c>
      <c r="L120" s="17">
        <v>0</v>
      </c>
      <c r="M120" s="3">
        <f t="shared" si="1"/>
        <v>0.47213662218901314</v>
      </c>
    </row>
    <row r="121" spans="1:13" x14ac:dyDescent="0.25">
      <c r="A121" s="8" t="s">
        <v>539</v>
      </c>
      <c r="B121" s="8" t="s">
        <v>60</v>
      </c>
      <c r="C121" s="17">
        <v>24153681</v>
      </c>
      <c r="D121" s="17">
        <v>24153681</v>
      </c>
      <c r="E121" s="17">
        <v>23022347</v>
      </c>
      <c r="F121" s="17">
        <v>0</v>
      </c>
      <c r="G121" s="17">
        <v>0</v>
      </c>
      <c r="H121" s="17">
        <v>0</v>
      </c>
      <c r="I121" s="17">
        <v>11367066</v>
      </c>
      <c r="J121" s="17">
        <v>11367066</v>
      </c>
      <c r="K121" s="17">
        <v>12786615</v>
      </c>
      <c r="L121" s="17">
        <v>11655281</v>
      </c>
      <c r="M121" s="3">
        <f t="shared" si="1"/>
        <v>0.47061423060112451</v>
      </c>
    </row>
    <row r="122" spans="1:13" x14ac:dyDescent="0.25">
      <c r="A122" s="8" t="s">
        <v>551</v>
      </c>
      <c r="B122" s="8" t="s">
        <v>60</v>
      </c>
      <c r="C122" s="17">
        <v>9641041</v>
      </c>
      <c r="D122" s="17">
        <v>9463441</v>
      </c>
      <c r="E122" s="17">
        <v>9076405</v>
      </c>
      <c r="F122" s="17">
        <v>0</v>
      </c>
      <c r="G122" s="17">
        <v>0</v>
      </c>
      <c r="H122" s="17">
        <v>0</v>
      </c>
      <c r="I122" s="17">
        <v>4059073</v>
      </c>
      <c r="J122" s="17">
        <v>4059073</v>
      </c>
      <c r="K122" s="17">
        <v>5404368</v>
      </c>
      <c r="L122" s="17">
        <v>5017332</v>
      </c>
      <c r="M122" s="3">
        <f t="shared" si="1"/>
        <v>0.42892146736055098</v>
      </c>
    </row>
    <row r="123" spans="1:13" x14ac:dyDescent="0.25">
      <c r="A123" s="8" t="s">
        <v>314</v>
      </c>
      <c r="B123" s="8" t="s">
        <v>315</v>
      </c>
      <c r="C123" s="17">
        <v>58000000</v>
      </c>
      <c r="D123" s="17">
        <v>74500000</v>
      </c>
      <c r="E123" s="17">
        <v>58000000</v>
      </c>
      <c r="F123" s="17">
        <v>0</v>
      </c>
      <c r="G123" s="17">
        <v>0</v>
      </c>
      <c r="H123" s="17">
        <v>0</v>
      </c>
      <c r="I123" s="17">
        <v>34523454.189999998</v>
      </c>
      <c r="J123" s="17">
        <v>34523454.189999998</v>
      </c>
      <c r="K123" s="17">
        <v>39976545.810000002</v>
      </c>
      <c r="L123" s="17">
        <v>23476545.809999999</v>
      </c>
      <c r="M123" s="3">
        <f t="shared" si="1"/>
        <v>0.46340206966442948</v>
      </c>
    </row>
    <row r="124" spans="1:13" x14ac:dyDescent="0.25">
      <c r="A124" s="8" t="s">
        <v>61</v>
      </c>
      <c r="B124" s="8" t="s">
        <v>62</v>
      </c>
      <c r="C124" s="17">
        <v>85000000</v>
      </c>
      <c r="D124" s="17">
        <v>85000000</v>
      </c>
      <c r="E124" s="17">
        <v>85000000</v>
      </c>
      <c r="F124" s="17">
        <v>0</v>
      </c>
      <c r="G124" s="17">
        <v>47666643.880000003</v>
      </c>
      <c r="H124" s="17">
        <v>0</v>
      </c>
      <c r="I124" s="17">
        <v>37333356.119999997</v>
      </c>
      <c r="J124" s="17">
        <v>37333356.119999997</v>
      </c>
      <c r="K124" s="17">
        <v>0</v>
      </c>
      <c r="L124" s="17">
        <v>0</v>
      </c>
      <c r="M124" s="3">
        <f t="shared" si="1"/>
        <v>0.43921595435294114</v>
      </c>
    </row>
    <row r="125" spans="1:13" x14ac:dyDescent="0.25">
      <c r="A125" s="8" t="s">
        <v>339</v>
      </c>
      <c r="B125" s="8" t="s">
        <v>62</v>
      </c>
      <c r="C125" s="17">
        <v>10000000</v>
      </c>
      <c r="D125" s="17">
        <v>10000000</v>
      </c>
      <c r="E125" s="17">
        <v>10000000</v>
      </c>
      <c r="F125" s="17">
        <v>0</v>
      </c>
      <c r="G125" s="17">
        <v>0</v>
      </c>
      <c r="H125" s="17">
        <v>0</v>
      </c>
      <c r="I125" s="17">
        <v>4678506.7699999996</v>
      </c>
      <c r="J125" s="17">
        <v>4678506.7699999996</v>
      </c>
      <c r="K125" s="17">
        <v>5321493.2300000004</v>
      </c>
      <c r="L125" s="17">
        <v>5321493.2300000004</v>
      </c>
      <c r="M125" s="3">
        <f t="shared" si="1"/>
        <v>0.46785067699999994</v>
      </c>
    </row>
    <row r="126" spans="1:13" x14ac:dyDescent="0.25">
      <c r="A126" s="8" t="s">
        <v>351</v>
      </c>
      <c r="B126" s="8" t="s">
        <v>352</v>
      </c>
      <c r="C126" s="17">
        <v>1000000</v>
      </c>
      <c r="D126" s="17">
        <v>1000000</v>
      </c>
      <c r="E126" s="17">
        <v>1000000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1000000</v>
      </c>
      <c r="L126" s="17">
        <v>1000000</v>
      </c>
      <c r="M126" s="3">
        <f t="shared" si="1"/>
        <v>0</v>
      </c>
    </row>
    <row r="127" spans="1:13" x14ac:dyDescent="0.25">
      <c r="A127" s="8" t="s">
        <v>370</v>
      </c>
      <c r="B127" s="8" t="s">
        <v>62</v>
      </c>
      <c r="C127" s="17">
        <v>3500000</v>
      </c>
      <c r="D127" s="17">
        <v>3500000</v>
      </c>
      <c r="E127" s="17">
        <v>3500000</v>
      </c>
      <c r="F127" s="17">
        <v>0</v>
      </c>
      <c r="G127" s="17">
        <v>0</v>
      </c>
      <c r="H127" s="17">
        <v>0</v>
      </c>
      <c r="I127" s="17">
        <v>1588423.64</v>
      </c>
      <c r="J127" s="17">
        <v>1588423.64</v>
      </c>
      <c r="K127" s="17">
        <v>1911576.36</v>
      </c>
      <c r="L127" s="17">
        <v>1911576.36</v>
      </c>
      <c r="M127" s="3">
        <f t="shared" si="1"/>
        <v>0.4538353257142857</v>
      </c>
    </row>
    <row r="128" spans="1:13" x14ac:dyDescent="0.25">
      <c r="A128" s="8" t="s">
        <v>380</v>
      </c>
      <c r="B128" s="8" t="s">
        <v>62</v>
      </c>
      <c r="C128" s="17">
        <v>7000000</v>
      </c>
      <c r="D128" s="17">
        <v>6000000</v>
      </c>
      <c r="E128" s="17">
        <v>6000000</v>
      </c>
      <c r="F128" s="17">
        <v>0</v>
      </c>
      <c r="G128" s="17">
        <v>0</v>
      </c>
      <c r="H128" s="17">
        <v>0</v>
      </c>
      <c r="I128" s="17">
        <v>1316574.98</v>
      </c>
      <c r="J128" s="17">
        <v>1316574.98</v>
      </c>
      <c r="K128" s="17">
        <v>4683425.0199999996</v>
      </c>
      <c r="L128" s="17">
        <v>4683425.0199999996</v>
      </c>
      <c r="M128" s="3">
        <f t="shared" si="1"/>
        <v>0.21942916333333334</v>
      </c>
    </row>
    <row r="129" spans="1:13" x14ac:dyDescent="0.25">
      <c r="A129" s="8" t="s">
        <v>453</v>
      </c>
      <c r="B129" s="8" t="s">
        <v>62</v>
      </c>
      <c r="C129" s="17">
        <v>17000000</v>
      </c>
      <c r="D129" s="17">
        <v>17000000</v>
      </c>
      <c r="E129" s="17">
        <v>17000000</v>
      </c>
      <c r="F129" s="17">
        <v>0</v>
      </c>
      <c r="G129" s="17">
        <v>0</v>
      </c>
      <c r="H129" s="17">
        <v>0</v>
      </c>
      <c r="I129" s="17">
        <v>4589093.6500000004</v>
      </c>
      <c r="J129" s="17">
        <v>4589093.6500000004</v>
      </c>
      <c r="K129" s="17">
        <v>12410906.35</v>
      </c>
      <c r="L129" s="17">
        <v>12410906.35</v>
      </c>
      <c r="M129" s="3">
        <f t="shared" si="1"/>
        <v>0.26994668529411769</v>
      </c>
    </row>
    <row r="130" spans="1:13" x14ac:dyDescent="0.25">
      <c r="A130" s="8" t="s">
        <v>467</v>
      </c>
      <c r="B130" s="8" t="s">
        <v>352</v>
      </c>
      <c r="C130" s="17">
        <v>14000000</v>
      </c>
      <c r="D130" s="17">
        <v>14000000</v>
      </c>
      <c r="E130" s="17">
        <v>14000000</v>
      </c>
      <c r="F130" s="17">
        <v>0</v>
      </c>
      <c r="G130" s="17">
        <v>0</v>
      </c>
      <c r="H130" s="17">
        <v>0</v>
      </c>
      <c r="I130" s="17">
        <v>4253449.34</v>
      </c>
      <c r="J130" s="17">
        <v>4253449.34</v>
      </c>
      <c r="K130" s="17">
        <v>9746550.6600000001</v>
      </c>
      <c r="L130" s="17">
        <v>9746550.6600000001</v>
      </c>
      <c r="M130" s="3">
        <f t="shared" si="1"/>
        <v>0.30381780999999997</v>
      </c>
    </row>
    <row r="131" spans="1:13" x14ac:dyDescent="0.25">
      <c r="A131" s="8" t="s">
        <v>481</v>
      </c>
      <c r="B131" s="8" t="s">
        <v>62</v>
      </c>
      <c r="C131" s="17">
        <v>18000000</v>
      </c>
      <c r="D131" s="17">
        <v>18000000</v>
      </c>
      <c r="E131" s="17">
        <v>18000000</v>
      </c>
      <c r="F131" s="17">
        <v>0</v>
      </c>
      <c r="G131" s="17">
        <v>0</v>
      </c>
      <c r="H131" s="17">
        <v>0</v>
      </c>
      <c r="I131" s="17">
        <v>8641200.7799999993</v>
      </c>
      <c r="J131" s="17">
        <v>8641200.7799999993</v>
      </c>
      <c r="K131" s="17">
        <v>9358799.2200000007</v>
      </c>
      <c r="L131" s="17">
        <v>9358799.2200000007</v>
      </c>
      <c r="M131" s="3">
        <f t="shared" si="1"/>
        <v>0.48006670999999995</v>
      </c>
    </row>
    <row r="132" spans="1:13" x14ac:dyDescent="0.25">
      <c r="A132" s="8" t="s">
        <v>499</v>
      </c>
      <c r="B132" s="8" t="s">
        <v>62</v>
      </c>
      <c r="C132" s="17">
        <v>16000000</v>
      </c>
      <c r="D132" s="17">
        <v>16000000</v>
      </c>
      <c r="E132" s="17">
        <v>16000000</v>
      </c>
      <c r="F132" s="17">
        <v>0</v>
      </c>
      <c r="G132" s="17">
        <v>0</v>
      </c>
      <c r="H132" s="17">
        <v>0</v>
      </c>
      <c r="I132" s="17">
        <v>9311021.2699999996</v>
      </c>
      <c r="J132" s="17">
        <v>9311021.2699999996</v>
      </c>
      <c r="K132" s="17">
        <v>6688978.7300000004</v>
      </c>
      <c r="L132" s="17">
        <v>6688978.7300000004</v>
      </c>
      <c r="M132" s="3">
        <f t="shared" si="1"/>
        <v>0.58193882937499997</v>
      </c>
    </row>
    <row r="133" spans="1:13" x14ac:dyDescent="0.25">
      <c r="A133" s="8" t="s">
        <v>511</v>
      </c>
      <c r="B133" s="8" t="s">
        <v>62</v>
      </c>
      <c r="C133" s="17">
        <v>4000000</v>
      </c>
      <c r="D133" s="17">
        <v>4000000</v>
      </c>
      <c r="E133" s="17">
        <v>4000000</v>
      </c>
      <c r="F133" s="17">
        <v>0</v>
      </c>
      <c r="G133" s="17">
        <v>0</v>
      </c>
      <c r="H133" s="17">
        <v>0</v>
      </c>
      <c r="I133" s="17">
        <v>1103300.31</v>
      </c>
      <c r="J133" s="17">
        <v>1103300.31</v>
      </c>
      <c r="K133" s="17">
        <v>2896699.69</v>
      </c>
      <c r="L133" s="17">
        <v>2896699.69</v>
      </c>
      <c r="M133" s="3">
        <f t="shared" si="1"/>
        <v>0.27582507750000002</v>
      </c>
    </row>
    <row r="134" spans="1:13" x14ac:dyDescent="0.25">
      <c r="A134" s="8" t="s">
        <v>540</v>
      </c>
      <c r="B134" s="8" t="s">
        <v>62</v>
      </c>
      <c r="C134" s="17">
        <v>22000000</v>
      </c>
      <c r="D134" s="17">
        <v>22000000</v>
      </c>
      <c r="E134" s="17">
        <v>22000000</v>
      </c>
      <c r="F134" s="17">
        <v>0</v>
      </c>
      <c r="G134" s="17">
        <v>0</v>
      </c>
      <c r="H134" s="17">
        <v>0</v>
      </c>
      <c r="I134" s="17">
        <v>9800838.0099999998</v>
      </c>
      <c r="J134" s="17">
        <v>9800838.0099999998</v>
      </c>
      <c r="K134" s="17">
        <v>12199161.99</v>
      </c>
      <c r="L134" s="17">
        <v>12199161.99</v>
      </c>
      <c r="M134" s="3">
        <f t="shared" si="1"/>
        <v>0.4454926368181818</v>
      </c>
    </row>
    <row r="135" spans="1:13" x14ac:dyDescent="0.25">
      <c r="A135" s="8" t="s">
        <v>552</v>
      </c>
      <c r="B135" s="8" t="s">
        <v>62</v>
      </c>
      <c r="C135" s="17">
        <v>10000000</v>
      </c>
      <c r="D135" s="17">
        <v>10000000</v>
      </c>
      <c r="E135" s="17">
        <v>10000000</v>
      </c>
      <c r="F135" s="17">
        <v>0</v>
      </c>
      <c r="G135" s="17">
        <v>0</v>
      </c>
      <c r="H135" s="17">
        <v>0</v>
      </c>
      <c r="I135" s="17">
        <v>2955125.87</v>
      </c>
      <c r="J135" s="17">
        <v>2955125.87</v>
      </c>
      <c r="K135" s="17">
        <v>7044874.1299999999</v>
      </c>
      <c r="L135" s="17">
        <v>7044874.1299999999</v>
      </c>
      <c r="M135" s="3">
        <f t="shared" ref="M135:M198" si="2">+IFERROR(I135/D135,0)</f>
        <v>0.29551258699999999</v>
      </c>
    </row>
    <row r="136" spans="1:13" x14ac:dyDescent="0.25">
      <c r="A136" s="8" t="s">
        <v>63</v>
      </c>
      <c r="B136" s="8" t="s">
        <v>64</v>
      </c>
      <c r="C136" s="17">
        <v>11413244106</v>
      </c>
      <c r="D136" s="17">
        <v>11412741091</v>
      </c>
      <c r="E136" s="17">
        <v>8220506662.5299997</v>
      </c>
      <c r="F136" s="17">
        <v>321259332.13999999</v>
      </c>
      <c r="G136" s="17">
        <v>929201682.42999995</v>
      </c>
      <c r="H136" s="17">
        <v>17543761.370000001</v>
      </c>
      <c r="I136" s="17">
        <v>3816172395.0500002</v>
      </c>
      <c r="J136" s="17">
        <v>3509595040.8899999</v>
      </c>
      <c r="K136" s="17">
        <v>6328563920.0100002</v>
      </c>
      <c r="L136" s="17">
        <v>3136329491.54</v>
      </c>
      <c r="M136" s="3">
        <f t="shared" si="2"/>
        <v>0.33437825011726624</v>
      </c>
    </row>
    <row r="137" spans="1:13" x14ac:dyDescent="0.25">
      <c r="A137" s="8" t="s">
        <v>65</v>
      </c>
      <c r="B137" s="8" t="s">
        <v>66</v>
      </c>
      <c r="C137" s="17">
        <v>996845885</v>
      </c>
      <c r="D137" s="17">
        <v>968709192</v>
      </c>
      <c r="E137" s="17">
        <v>770757216.67999995</v>
      </c>
      <c r="F137" s="17">
        <v>7886270</v>
      </c>
      <c r="G137" s="17">
        <v>180853538.53</v>
      </c>
      <c r="H137" s="17">
        <v>5877676.7800000003</v>
      </c>
      <c r="I137" s="17">
        <v>346098242.25999999</v>
      </c>
      <c r="J137" s="17">
        <v>332399728.48000002</v>
      </c>
      <c r="K137" s="17">
        <v>427993464.43000001</v>
      </c>
      <c r="L137" s="17">
        <v>230041489.11000001</v>
      </c>
      <c r="M137" s="3">
        <f t="shared" si="2"/>
        <v>0.35727775179405957</v>
      </c>
    </row>
    <row r="138" spans="1:13" x14ac:dyDescent="0.25">
      <c r="A138" s="8" t="s">
        <v>285</v>
      </c>
      <c r="B138" s="8" t="s">
        <v>286</v>
      </c>
      <c r="C138" s="17">
        <v>585549406</v>
      </c>
      <c r="D138" s="17">
        <v>566746006</v>
      </c>
      <c r="E138" s="17">
        <v>448406341.85000002</v>
      </c>
      <c r="F138" s="17">
        <v>0</v>
      </c>
      <c r="G138" s="17">
        <v>7783363.5</v>
      </c>
      <c r="H138" s="17">
        <v>5877676.7800000003</v>
      </c>
      <c r="I138" s="17">
        <v>290146678.49000001</v>
      </c>
      <c r="J138" s="17">
        <v>282536617.79000002</v>
      </c>
      <c r="K138" s="17">
        <v>262938287.22999999</v>
      </c>
      <c r="L138" s="17">
        <v>144598623.08000001</v>
      </c>
      <c r="M138" s="3">
        <f t="shared" si="2"/>
        <v>0.51195187159378064</v>
      </c>
    </row>
    <row r="139" spans="1:13" x14ac:dyDescent="0.25">
      <c r="A139" s="8" t="s">
        <v>316</v>
      </c>
      <c r="B139" s="8" t="s">
        <v>317</v>
      </c>
      <c r="C139" s="17">
        <v>107200000</v>
      </c>
      <c r="D139" s="17">
        <v>112500000</v>
      </c>
      <c r="E139" s="17">
        <v>102623751.34</v>
      </c>
      <c r="F139" s="17">
        <v>7886270</v>
      </c>
      <c r="G139" s="17">
        <v>91247500</v>
      </c>
      <c r="H139" s="17">
        <v>0</v>
      </c>
      <c r="I139" s="17">
        <v>589533.75</v>
      </c>
      <c r="J139" s="17">
        <v>471627.01</v>
      </c>
      <c r="K139" s="17">
        <v>12776696.25</v>
      </c>
      <c r="L139" s="17">
        <v>2900447.59</v>
      </c>
      <c r="M139" s="3">
        <f t="shared" si="2"/>
        <v>5.2402999999999998E-3</v>
      </c>
    </row>
    <row r="140" spans="1:13" x14ac:dyDescent="0.25">
      <c r="A140" s="8" t="s">
        <v>67</v>
      </c>
      <c r="B140" s="8" t="s">
        <v>68</v>
      </c>
      <c r="C140" s="17">
        <v>158196479</v>
      </c>
      <c r="D140" s="17">
        <v>131163186</v>
      </c>
      <c r="E140" s="17">
        <v>88543790.150000006</v>
      </c>
      <c r="F140" s="17">
        <v>0</v>
      </c>
      <c r="G140" s="17">
        <v>767289.04</v>
      </c>
      <c r="H140" s="17">
        <v>0</v>
      </c>
      <c r="I140" s="17">
        <v>40211864.530000001</v>
      </c>
      <c r="J140" s="17">
        <v>37487191.75</v>
      </c>
      <c r="K140" s="17">
        <v>90184032.430000007</v>
      </c>
      <c r="L140" s="17">
        <v>47564636.579999998</v>
      </c>
      <c r="M140" s="3">
        <f t="shared" si="2"/>
        <v>0.30657889424857371</v>
      </c>
    </row>
    <row r="141" spans="1:13" x14ac:dyDescent="0.25">
      <c r="A141" s="8" t="s">
        <v>69</v>
      </c>
      <c r="B141" s="8" t="s">
        <v>70</v>
      </c>
      <c r="C141" s="17">
        <v>27200000</v>
      </c>
      <c r="D141" s="17">
        <v>25000000</v>
      </c>
      <c r="E141" s="17">
        <v>18166666.670000002</v>
      </c>
      <c r="F141" s="17">
        <v>0</v>
      </c>
      <c r="G141" s="17">
        <v>0</v>
      </c>
      <c r="H141" s="17">
        <v>0</v>
      </c>
      <c r="I141" s="17">
        <v>8145881.5199999996</v>
      </c>
      <c r="J141" s="17">
        <v>5897294.5199999996</v>
      </c>
      <c r="K141" s="17">
        <v>16854118.48</v>
      </c>
      <c r="L141" s="17">
        <v>10020785.15</v>
      </c>
      <c r="M141" s="3">
        <f t="shared" si="2"/>
        <v>0.32583526079999997</v>
      </c>
    </row>
    <row r="142" spans="1:13" x14ac:dyDescent="0.25">
      <c r="A142" s="8" t="s">
        <v>71</v>
      </c>
      <c r="B142" s="8" t="s">
        <v>72</v>
      </c>
      <c r="C142" s="17">
        <v>118700000</v>
      </c>
      <c r="D142" s="17">
        <v>133300000</v>
      </c>
      <c r="E142" s="17">
        <v>113016666.67</v>
      </c>
      <c r="F142" s="17">
        <v>0</v>
      </c>
      <c r="G142" s="17">
        <v>81055385.989999995</v>
      </c>
      <c r="H142" s="17">
        <v>0</v>
      </c>
      <c r="I142" s="17">
        <v>7004283.9699999997</v>
      </c>
      <c r="J142" s="17">
        <v>6006997.4100000001</v>
      </c>
      <c r="K142" s="17">
        <v>45240330.039999999</v>
      </c>
      <c r="L142" s="17">
        <v>24956996.710000001</v>
      </c>
      <c r="M142" s="3">
        <f t="shared" si="2"/>
        <v>5.254526609152288E-2</v>
      </c>
    </row>
    <row r="143" spans="1:13" x14ac:dyDescent="0.25">
      <c r="A143" s="8" t="s">
        <v>73</v>
      </c>
      <c r="B143" s="8" t="s">
        <v>74</v>
      </c>
      <c r="C143" s="17">
        <v>1215486714</v>
      </c>
      <c r="D143" s="17">
        <v>1136126631</v>
      </c>
      <c r="E143" s="17">
        <v>855036315.77999997</v>
      </c>
      <c r="F143" s="17">
        <v>216000.01</v>
      </c>
      <c r="G143" s="17">
        <v>62623518.939999998</v>
      </c>
      <c r="H143" s="17">
        <v>0</v>
      </c>
      <c r="I143" s="17">
        <v>501697836.82999998</v>
      </c>
      <c r="J143" s="17">
        <v>482907015.99000001</v>
      </c>
      <c r="K143" s="17">
        <v>571589275.22000003</v>
      </c>
      <c r="L143" s="17">
        <v>290498960</v>
      </c>
      <c r="M143" s="3">
        <f t="shared" si="2"/>
        <v>0.44158619571166446</v>
      </c>
    </row>
    <row r="144" spans="1:13" x14ac:dyDescent="0.25">
      <c r="A144" s="8" t="s">
        <v>75</v>
      </c>
      <c r="B144" s="8" t="s">
        <v>76</v>
      </c>
      <c r="C144" s="17">
        <v>240125984</v>
      </c>
      <c r="D144" s="17">
        <v>197069472</v>
      </c>
      <c r="E144" s="17">
        <v>136999343.18000001</v>
      </c>
      <c r="F144" s="17">
        <v>0</v>
      </c>
      <c r="G144" s="17">
        <v>14534188.390000001</v>
      </c>
      <c r="H144" s="17">
        <v>0</v>
      </c>
      <c r="I144" s="17">
        <v>78085863.879999995</v>
      </c>
      <c r="J144" s="17">
        <v>74826088.780000001</v>
      </c>
      <c r="K144" s="17">
        <v>104449419.73</v>
      </c>
      <c r="L144" s="17">
        <v>44379290.909999996</v>
      </c>
      <c r="M144" s="3">
        <f t="shared" si="2"/>
        <v>0.3962352113065995</v>
      </c>
    </row>
    <row r="145" spans="1:13" x14ac:dyDescent="0.25">
      <c r="A145" s="8" t="s">
        <v>77</v>
      </c>
      <c r="B145" s="8" t="s">
        <v>78</v>
      </c>
      <c r="C145" s="17">
        <v>446305409</v>
      </c>
      <c r="D145" s="17">
        <v>431671088</v>
      </c>
      <c r="E145" s="17">
        <v>333293442.76999998</v>
      </c>
      <c r="F145" s="17">
        <v>0</v>
      </c>
      <c r="G145" s="17">
        <v>19814329.350000001</v>
      </c>
      <c r="H145" s="17">
        <v>0</v>
      </c>
      <c r="I145" s="17">
        <v>203437132.84999999</v>
      </c>
      <c r="J145" s="17">
        <v>195067949.18000001</v>
      </c>
      <c r="K145" s="17">
        <v>208419625.80000001</v>
      </c>
      <c r="L145" s="17">
        <v>110041980.56999999</v>
      </c>
      <c r="M145" s="3">
        <f t="shared" si="2"/>
        <v>0.47127810619088761</v>
      </c>
    </row>
    <row r="146" spans="1:13" x14ac:dyDescent="0.25">
      <c r="A146" s="8" t="s">
        <v>79</v>
      </c>
      <c r="B146" s="8" t="s">
        <v>80</v>
      </c>
      <c r="C146" s="17">
        <v>2915050</v>
      </c>
      <c r="D146" s="17">
        <v>4025800</v>
      </c>
      <c r="E146" s="17">
        <v>2467928</v>
      </c>
      <c r="F146" s="17">
        <v>0</v>
      </c>
      <c r="G146" s="17">
        <v>30000</v>
      </c>
      <c r="H146" s="17">
        <v>0</v>
      </c>
      <c r="I146" s="17">
        <v>1501976.65</v>
      </c>
      <c r="J146" s="17">
        <v>1501976.25</v>
      </c>
      <c r="K146" s="17">
        <v>2493823.35</v>
      </c>
      <c r="L146" s="17">
        <v>935951.35</v>
      </c>
      <c r="M146" s="3">
        <f t="shared" si="2"/>
        <v>0.37308774653485022</v>
      </c>
    </row>
    <row r="147" spans="1:13" x14ac:dyDescent="0.25">
      <c r="A147" s="8" t="s">
        <v>81</v>
      </c>
      <c r="B147" s="8" t="s">
        <v>82</v>
      </c>
      <c r="C147" s="17">
        <v>433701393</v>
      </c>
      <c r="D147" s="17">
        <v>412421393</v>
      </c>
      <c r="E147" s="17">
        <v>313024776.66000003</v>
      </c>
      <c r="F147" s="17">
        <v>216000.01</v>
      </c>
      <c r="G147" s="17">
        <v>27260207.649999999</v>
      </c>
      <c r="H147" s="17">
        <v>0</v>
      </c>
      <c r="I147" s="17">
        <v>180766765.08000001</v>
      </c>
      <c r="J147" s="17">
        <v>173611246.36000001</v>
      </c>
      <c r="K147" s="17">
        <v>204178420.25999999</v>
      </c>
      <c r="L147" s="17">
        <v>104781803.92</v>
      </c>
      <c r="M147" s="3">
        <f t="shared" si="2"/>
        <v>0.43830598545114757</v>
      </c>
    </row>
    <row r="148" spans="1:13" x14ac:dyDescent="0.25">
      <c r="A148" s="8" t="s">
        <v>83</v>
      </c>
      <c r="B148" s="8" t="s">
        <v>84</v>
      </c>
      <c r="C148" s="17">
        <v>92438878</v>
      </c>
      <c r="D148" s="17">
        <v>90938878</v>
      </c>
      <c r="E148" s="17">
        <v>69250825.170000002</v>
      </c>
      <c r="F148" s="17">
        <v>0</v>
      </c>
      <c r="G148" s="17">
        <v>984793.55</v>
      </c>
      <c r="H148" s="17">
        <v>0</v>
      </c>
      <c r="I148" s="17">
        <v>37906098.369999997</v>
      </c>
      <c r="J148" s="17">
        <v>37899755.420000002</v>
      </c>
      <c r="K148" s="17">
        <v>52047986.079999998</v>
      </c>
      <c r="L148" s="17">
        <v>30359933.25</v>
      </c>
      <c r="M148" s="3">
        <f t="shared" si="2"/>
        <v>0.41683050422064805</v>
      </c>
    </row>
    <row r="149" spans="1:13" x14ac:dyDescent="0.25">
      <c r="A149" s="8" t="s">
        <v>85</v>
      </c>
      <c r="B149" s="8" t="s">
        <v>86</v>
      </c>
      <c r="C149" s="17">
        <v>1005201652</v>
      </c>
      <c r="D149" s="17">
        <v>959859772</v>
      </c>
      <c r="E149" s="17">
        <v>689171965.29999995</v>
      </c>
      <c r="F149" s="17">
        <v>32284960.91</v>
      </c>
      <c r="G149" s="17">
        <v>40278237.450000003</v>
      </c>
      <c r="H149" s="17">
        <v>0</v>
      </c>
      <c r="I149" s="17">
        <v>351220334.86000001</v>
      </c>
      <c r="J149" s="17">
        <v>298929871.79000002</v>
      </c>
      <c r="K149" s="17">
        <v>536076238.77999997</v>
      </c>
      <c r="L149" s="17">
        <v>265388432.08000001</v>
      </c>
      <c r="M149" s="3">
        <f t="shared" si="2"/>
        <v>0.36590796396038566</v>
      </c>
    </row>
    <row r="150" spans="1:13" x14ac:dyDescent="0.25">
      <c r="A150" s="8" t="s">
        <v>87</v>
      </c>
      <c r="B150" s="8" t="s">
        <v>88</v>
      </c>
      <c r="C150" s="17">
        <v>81775000</v>
      </c>
      <c r="D150" s="17">
        <v>104000000</v>
      </c>
      <c r="E150" s="17">
        <v>81953724.680000007</v>
      </c>
      <c r="F150" s="17">
        <v>32098960.91</v>
      </c>
      <c r="G150" s="17">
        <v>12948334.539999999</v>
      </c>
      <c r="H150" s="17">
        <v>0</v>
      </c>
      <c r="I150" s="17">
        <v>2599056.7000000002</v>
      </c>
      <c r="J150" s="17">
        <v>2321336.6</v>
      </c>
      <c r="K150" s="17">
        <v>56353647.850000001</v>
      </c>
      <c r="L150" s="17">
        <v>34307372.530000001</v>
      </c>
      <c r="M150" s="3">
        <f t="shared" si="2"/>
        <v>2.4990929807692311E-2</v>
      </c>
    </row>
    <row r="151" spans="1:13" x14ac:dyDescent="0.25">
      <c r="A151" s="8" t="s">
        <v>318</v>
      </c>
      <c r="B151" s="8" t="s">
        <v>319</v>
      </c>
      <c r="C151" s="17">
        <v>17375238</v>
      </c>
      <c r="D151" s="17">
        <v>17275238</v>
      </c>
      <c r="E151" s="17">
        <v>12916369</v>
      </c>
      <c r="F151" s="17">
        <v>0</v>
      </c>
      <c r="G151" s="17">
        <v>0</v>
      </c>
      <c r="H151" s="17">
        <v>0</v>
      </c>
      <c r="I151" s="17">
        <v>2634624.79</v>
      </c>
      <c r="J151" s="17">
        <v>2599824.79</v>
      </c>
      <c r="K151" s="17">
        <v>14640613.210000001</v>
      </c>
      <c r="L151" s="17">
        <v>10281744.210000001</v>
      </c>
      <c r="M151" s="3">
        <f t="shared" si="2"/>
        <v>0.15250874054528221</v>
      </c>
    </row>
    <row r="152" spans="1:13" x14ac:dyDescent="0.25">
      <c r="A152" s="8" t="s">
        <v>89</v>
      </c>
      <c r="B152" s="8" t="s">
        <v>90</v>
      </c>
      <c r="C152" s="17">
        <v>65739418</v>
      </c>
      <c r="D152" s="17">
        <v>82115418</v>
      </c>
      <c r="E152" s="17">
        <v>52073130.049999997</v>
      </c>
      <c r="F152" s="17">
        <v>186000</v>
      </c>
      <c r="G152" s="17">
        <v>791000</v>
      </c>
      <c r="H152" s="17">
        <v>0</v>
      </c>
      <c r="I152" s="17">
        <v>5740313.9900000002</v>
      </c>
      <c r="J152" s="17">
        <v>4643351.99</v>
      </c>
      <c r="K152" s="17">
        <v>75398104.010000005</v>
      </c>
      <c r="L152" s="17">
        <v>45355816.060000002</v>
      </c>
      <c r="M152" s="3">
        <f t="shared" si="2"/>
        <v>6.9905434689500098E-2</v>
      </c>
    </row>
    <row r="153" spans="1:13" x14ac:dyDescent="0.25">
      <c r="A153" s="8" t="s">
        <v>320</v>
      </c>
      <c r="B153" s="8" t="s">
        <v>321</v>
      </c>
      <c r="C153" s="17">
        <v>81980000</v>
      </c>
      <c r="D153" s="17">
        <v>78837120</v>
      </c>
      <c r="E153" s="17">
        <v>60456349.060000002</v>
      </c>
      <c r="F153" s="17">
        <v>0</v>
      </c>
      <c r="G153" s="17">
        <v>122496.65</v>
      </c>
      <c r="H153" s="17">
        <v>0</v>
      </c>
      <c r="I153" s="17">
        <v>20813416.039999999</v>
      </c>
      <c r="J153" s="17">
        <v>20314408.039999999</v>
      </c>
      <c r="K153" s="17">
        <v>57901207.310000002</v>
      </c>
      <c r="L153" s="17">
        <v>39520436.369999997</v>
      </c>
      <c r="M153" s="3">
        <f t="shared" si="2"/>
        <v>0.26400528126851919</v>
      </c>
    </row>
    <row r="154" spans="1:13" x14ac:dyDescent="0.25">
      <c r="A154" s="8" t="s">
        <v>322</v>
      </c>
      <c r="B154" s="8" t="s">
        <v>323</v>
      </c>
      <c r="C154" s="17">
        <v>15775000</v>
      </c>
      <c r="D154" s="17">
        <v>1175000</v>
      </c>
      <c r="E154" s="17">
        <v>425000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1175000</v>
      </c>
      <c r="L154" s="17">
        <v>425000</v>
      </c>
      <c r="M154" s="3">
        <f t="shared" si="2"/>
        <v>0</v>
      </c>
    </row>
    <row r="155" spans="1:13" x14ac:dyDescent="0.25">
      <c r="A155" s="8" t="s">
        <v>91</v>
      </c>
      <c r="B155" s="8" t="s">
        <v>92</v>
      </c>
      <c r="C155" s="17">
        <v>75330000</v>
      </c>
      <c r="D155" s="17">
        <v>72802000</v>
      </c>
      <c r="E155" s="17">
        <v>59662000</v>
      </c>
      <c r="F155" s="17">
        <v>0</v>
      </c>
      <c r="G155" s="17">
        <v>0</v>
      </c>
      <c r="H155" s="17">
        <v>0</v>
      </c>
      <c r="I155" s="17">
        <v>45392436.299999997</v>
      </c>
      <c r="J155" s="17">
        <v>41840343.009999998</v>
      </c>
      <c r="K155" s="17">
        <v>27409563.699999999</v>
      </c>
      <c r="L155" s="17">
        <v>14269563.699999999</v>
      </c>
      <c r="M155" s="3">
        <f t="shared" si="2"/>
        <v>0.6235053473805664</v>
      </c>
    </row>
    <row r="156" spans="1:13" x14ac:dyDescent="0.25">
      <c r="A156" s="8" t="s">
        <v>93</v>
      </c>
      <c r="B156" s="8" t="s">
        <v>94</v>
      </c>
      <c r="C156" s="17">
        <v>667226996</v>
      </c>
      <c r="D156" s="17">
        <v>603654996</v>
      </c>
      <c r="E156" s="17">
        <v>421685392.50999999</v>
      </c>
      <c r="F156" s="17">
        <v>0</v>
      </c>
      <c r="G156" s="17">
        <v>26416406.260000002</v>
      </c>
      <c r="H156" s="17">
        <v>0</v>
      </c>
      <c r="I156" s="17">
        <v>274040487.04000002</v>
      </c>
      <c r="J156" s="17">
        <v>227210607.36000001</v>
      </c>
      <c r="K156" s="17">
        <v>303198102.69999999</v>
      </c>
      <c r="L156" s="17">
        <v>121228499.20999999</v>
      </c>
      <c r="M156" s="3">
        <f t="shared" si="2"/>
        <v>0.45396872196184063</v>
      </c>
    </row>
    <row r="157" spans="1:13" x14ac:dyDescent="0.25">
      <c r="A157" s="8" t="s">
        <v>95</v>
      </c>
      <c r="B157" s="8" t="s">
        <v>96</v>
      </c>
      <c r="C157" s="17">
        <v>6166374753</v>
      </c>
      <c r="D157" s="17">
        <v>6309696472.6499996</v>
      </c>
      <c r="E157" s="17">
        <v>4417236912.4300003</v>
      </c>
      <c r="F157" s="17">
        <v>269099790.48000002</v>
      </c>
      <c r="G157" s="17">
        <v>529755623.57999998</v>
      </c>
      <c r="H157" s="17">
        <v>6472582.4199999999</v>
      </c>
      <c r="I157" s="17">
        <v>2059030657.53</v>
      </c>
      <c r="J157" s="17">
        <v>1891971673.95</v>
      </c>
      <c r="K157" s="17">
        <v>3445337818.6399999</v>
      </c>
      <c r="L157" s="17">
        <v>1552878258.4200001</v>
      </c>
      <c r="M157" s="3">
        <f t="shared" si="2"/>
        <v>0.32632800427961489</v>
      </c>
    </row>
    <row r="158" spans="1:13" x14ac:dyDescent="0.25">
      <c r="A158" s="8" t="s">
        <v>324</v>
      </c>
      <c r="B158" s="8" t="s">
        <v>325</v>
      </c>
      <c r="C158" s="17">
        <v>4800000</v>
      </c>
      <c r="D158" s="17">
        <v>550000</v>
      </c>
      <c r="E158" s="17">
        <v>425000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550000</v>
      </c>
      <c r="L158" s="17">
        <v>425000</v>
      </c>
      <c r="M158" s="3">
        <f t="shared" si="2"/>
        <v>0</v>
      </c>
    </row>
    <row r="159" spans="1:13" x14ac:dyDescent="0.25">
      <c r="A159" s="8" t="s">
        <v>287</v>
      </c>
      <c r="B159" s="8" t="s">
        <v>288</v>
      </c>
      <c r="C159" s="17">
        <v>41090000</v>
      </c>
      <c r="D159" s="17">
        <v>41090000</v>
      </c>
      <c r="E159" s="17">
        <v>30802500</v>
      </c>
      <c r="F159" s="17">
        <v>0</v>
      </c>
      <c r="G159" s="17">
        <v>0</v>
      </c>
      <c r="H159" s="17">
        <v>0</v>
      </c>
      <c r="I159" s="17">
        <v>2153497.5</v>
      </c>
      <c r="J159" s="17">
        <v>2153497.5</v>
      </c>
      <c r="K159" s="17">
        <v>38936502.5</v>
      </c>
      <c r="L159" s="17">
        <v>28649002.5</v>
      </c>
      <c r="M159" s="3">
        <f t="shared" si="2"/>
        <v>5.2409284497444635E-2</v>
      </c>
    </row>
    <row r="160" spans="1:13" x14ac:dyDescent="0.25">
      <c r="A160" s="8" t="s">
        <v>289</v>
      </c>
      <c r="B160" s="8" t="s">
        <v>290</v>
      </c>
      <c r="C160" s="17">
        <v>34997000</v>
      </c>
      <c r="D160" s="17">
        <v>187826568</v>
      </c>
      <c r="E160" s="17">
        <v>22747750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187826568</v>
      </c>
      <c r="L160" s="17">
        <v>22747750</v>
      </c>
      <c r="M160" s="3">
        <f t="shared" si="2"/>
        <v>0</v>
      </c>
    </row>
    <row r="161" spans="1:13" x14ac:dyDescent="0.25">
      <c r="A161" s="8" t="s">
        <v>97</v>
      </c>
      <c r="B161" s="8" t="s">
        <v>98</v>
      </c>
      <c r="C161" s="17">
        <v>319441812</v>
      </c>
      <c r="D161" s="17">
        <v>229941812</v>
      </c>
      <c r="E161" s="17">
        <v>206026164</v>
      </c>
      <c r="F161" s="17">
        <v>66000000</v>
      </c>
      <c r="G161" s="17">
        <v>81944061.510000005</v>
      </c>
      <c r="H161" s="17">
        <v>0</v>
      </c>
      <c r="I161" s="17">
        <v>27986092.219999999</v>
      </c>
      <c r="J161" s="17">
        <v>27986092.219999999</v>
      </c>
      <c r="K161" s="17">
        <v>54011658.270000003</v>
      </c>
      <c r="L161" s="17">
        <v>30096010.27</v>
      </c>
      <c r="M161" s="3">
        <f t="shared" si="2"/>
        <v>0.12170945325941851</v>
      </c>
    </row>
    <row r="162" spans="1:13" x14ac:dyDescent="0.25">
      <c r="A162" s="8" t="s">
        <v>99</v>
      </c>
      <c r="B162" s="8" t="s">
        <v>100</v>
      </c>
      <c r="C162" s="17">
        <v>157679336</v>
      </c>
      <c r="D162" s="17">
        <v>223729336</v>
      </c>
      <c r="E162" s="17">
        <v>178525749.66999999</v>
      </c>
      <c r="F162" s="17">
        <v>0</v>
      </c>
      <c r="G162" s="17">
        <v>58334175.840000004</v>
      </c>
      <c r="H162" s="17">
        <v>0</v>
      </c>
      <c r="I162" s="17">
        <v>70554071.900000006</v>
      </c>
      <c r="J162" s="17">
        <v>61199630.880000003</v>
      </c>
      <c r="K162" s="17">
        <v>94841088.260000005</v>
      </c>
      <c r="L162" s="17">
        <v>49637501.93</v>
      </c>
      <c r="M162" s="3">
        <f t="shared" si="2"/>
        <v>0.31535458497047525</v>
      </c>
    </row>
    <row r="163" spans="1:13" x14ac:dyDescent="0.25">
      <c r="A163" s="8" t="s">
        <v>101</v>
      </c>
      <c r="B163" s="8" t="s">
        <v>102</v>
      </c>
      <c r="C163" s="17">
        <v>3059929516</v>
      </c>
      <c r="D163" s="17">
        <v>3110469849.6500001</v>
      </c>
      <c r="E163" s="17">
        <v>2307282401.5300002</v>
      </c>
      <c r="F163" s="17">
        <v>7579970.9400000004</v>
      </c>
      <c r="G163" s="17">
        <v>257179191.52000001</v>
      </c>
      <c r="H163" s="17">
        <v>6472582.4199999999</v>
      </c>
      <c r="I163" s="17">
        <v>1373787030.5999999</v>
      </c>
      <c r="J163" s="17">
        <v>1278424547.0699999</v>
      </c>
      <c r="K163" s="17">
        <v>1465451074.1700001</v>
      </c>
      <c r="L163" s="17">
        <v>662263626.04999995</v>
      </c>
      <c r="M163" s="3">
        <f t="shared" si="2"/>
        <v>0.44166543866502445</v>
      </c>
    </row>
    <row r="164" spans="1:13" x14ac:dyDescent="0.25">
      <c r="A164" s="8" t="s">
        <v>103</v>
      </c>
      <c r="B164" s="8" t="s">
        <v>104</v>
      </c>
      <c r="C164" s="17">
        <v>2548437089</v>
      </c>
      <c r="D164" s="17">
        <v>2516088907</v>
      </c>
      <c r="E164" s="17">
        <v>1671427347.23</v>
      </c>
      <c r="F164" s="17">
        <v>195519819.53999999</v>
      </c>
      <c r="G164" s="17">
        <v>132298194.70999999</v>
      </c>
      <c r="H164" s="17">
        <v>0</v>
      </c>
      <c r="I164" s="17">
        <v>584549965.30999994</v>
      </c>
      <c r="J164" s="17">
        <v>522207906.27999997</v>
      </c>
      <c r="K164" s="17">
        <v>1603720927.4400001</v>
      </c>
      <c r="L164" s="17">
        <v>759059367.66999996</v>
      </c>
      <c r="M164" s="3">
        <f t="shared" si="2"/>
        <v>0.23232484499404057</v>
      </c>
    </row>
    <row r="165" spans="1:13" x14ac:dyDescent="0.25">
      <c r="A165" s="8" t="s">
        <v>105</v>
      </c>
      <c r="B165" s="8" t="s">
        <v>106</v>
      </c>
      <c r="C165" s="17">
        <v>302333448</v>
      </c>
      <c r="D165" s="17">
        <v>311634566</v>
      </c>
      <c r="E165" s="17">
        <v>229182787.19999999</v>
      </c>
      <c r="F165" s="17">
        <v>6002543.96</v>
      </c>
      <c r="G165" s="17">
        <v>62222838.560000002</v>
      </c>
      <c r="H165" s="17">
        <v>0</v>
      </c>
      <c r="I165" s="17">
        <v>75745759.450000003</v>
      </c>
      <c r="J165" s="17">
        <v>75620649.629999995</v>
      </c>
      <c r="K165" s="17">
        <v>167663424.03</v>
      </c>
      <c r="L165" s="17">
        <v>85211645.230000004</v>
      </c>
      <c r="M165" s="3">
        <f t="shared" si="2"/>
        <v>0.24305955665393036</v>
      </c>
    </row>
    <row r="166" spans="1:13" x14ac:dyDescent="0.25">
      <c r="A166" s="8" t="s">
        <v>107</v>
      </c>
      <c r="B166" s="8" t="s">
        <v>108</v>
      </c>
      <c r="C166" s="17">
        <v>106019443</v>
      </c>
      <c r="D166" s="17">
        <v>98971643</v>
      </c>
      <c r="E166" s="17">
        <v>74371327.599999994</v>
      </c>
      <c r="F166" s="17">
        <v>0</v>
      </c>
      <c r="G166" s="17">
        <v>33755297.200000003</v>
      </c>
      <c r="H166" s="17">
        <v>0</v>
      </c>
      <c r="I166" s="17">
        <v>7176727.5599999996</v>
      </c>
      <c r="J166" s="17">
        <v>7051617.7400000002</v>
      </c>
      <c r="K166" s="17">
        <v>58039618.240000002</v>
      </c>
      <c r="L166" s="17">
        <v>33439302.84</v>
      </c>
      <c r="M166" s="3">
        <f t="shared" si="2"/>
        <v>7.2512967780074128E-2</v>
      </c>
    </row>
    <row r="167" spans="1:13" x14ac:dyDescent="0.25">
      <c r="A167" s="8" t="s">
        <v>109</v>
      </c>
      <c r="B167" s="8" t="s">
        <v>110</v>
      </c>
      <c r="C167" s="17">
        <v>183914005</v>
      </c>
      <c r="D167" s="17">
        <v>196797923</v>
      </c>
      <c r="E167" s="17">
        <v>145850946.43000001</v>
      </c>
      <c r="F167" s="17">
        <v>6002543.96</v>
      </c>
      <c r="G167" s="17">
        <v>27408361.239999998</v>
      </c>
      <c r="H167" s="17">
        <v>0</v>
      </c>
      <c r="I167" s="17">
        <v>65493475.590000004</v>
      </c>
      <c r="J167" s="17">
        <v>65493475.590000004</v>
      </c>
      <c r="K167" s="17">
        <v>97893542.209999993</v>
      </c>
      <c r="L167" s="17">
        <v>46946565.640000001</v>
      </c>
      <c r="M167" s="3">
        <f t="shared" si="2"/>
        <v>0.33279556304057134</v>
      </c>
    </row>
    <row r="168" spans="1:13" x14ac:dyDescent="0.25">
      <c r="A168" s="8" t="s">
        <v>512</v>
      </c>
      <c r="B168" s="8" t="s">
        <v>513</v>
      </c>
      <c r="C168" s="17">
        <v>7000000</v>
      </c>
      <c r="D168" s="17">
        <v>8520000</v>
      </c>
      <c r="E168" s="17">
        <v>3720546.5</v>
      </c>
      <c r="F168" s="17">
        <v>0</v>
      </c>
      <c r="G168" s="17">
        <v>0</v>
      </c>
      <c r="H168" s="17">
        <v>0</v>
      </c>
      <c r="I168" s="17">
        <v>512377</v>
      </c>
      <c r="J168" s="17">
        <v>512377</v>
      </c>
      <c r="K168" s="17">
        <v>8007623</v>
      </c>
      <c r="L168" s="17">
        <v>3208169.5</v>
      </c>
      <c r="M168" s="3">
        <f t="shared" si="2"/>
        <v>6.0138145539906103E-2</v>
      </c>
    </row>
    <row r="169" spans="1:13" x14ac:dyDescent="0.25">
      <c r="A169" s="8" t="s">
        <v>514</v>
      </c>
      <c r="B169" s="8" t="s">
        <v>515</v>
      </c>
      <c r="C169" s="17">
        <v>5400000</v>
      </c>
      <c r="D169" s="17">
        <v>7345000</v>
      </c>
      <c r="E169" s="17">
        <v>5239966.67</v>
      </c>
      <c r="F169" s="17">
        <v>0</v>
      </c>
      <c r="G169" s="17">
        <v>1059180.1200000001</v>
      </c>
      <c r="H169" s="17">
        <v>0</v>
      </c>
      <c r="I169" s="17">
        <v>2563179.2999999998</v>
      </c>
      <c r="J169" s="17">
        <v>2563179.2999999998</v>
      </c>
      <c r="K169" s="17">
        <v>3722640.58</v>
      </c>
      <c r="L169" s="17">
        <v>1617607.25</v>
      </c>
      <c r="M169" s="3">
        <f t="shared" si="2"/>
        <v>0.3489692716133424</v>
      </c>
    </row>
    <row r="170" spans="1:13" x14ac:dyDescent="0.25">
      <c r="A170" s="8" t="s">
        <v>111</v>
      </c>
      <c r="B170" s="8" t="s">
        <v>112</v>
      </c>
      <c r="C170" s="17">
        <v>591712444</v>
      </c>
      <c r="D170" s="17">
        <v>583117444</v>
      </c>
      <c r="E170" s="17">
        <v>436273957.06</v>
      </c>
      <c r="F170" s="17">
        <v>0</v>
      </c>
      <c r="G170" s="17">
        <v>7055348.3899999997</v>
      </c>
      <c r="H170" s="17">
        <v>0</v>
      </c>
      <c r="I170" s="17">
        <v>266575754.02000001</v>
      </c>
      <c r="J170" s="17">
        <v>257604615.74000001</v>
      </c>
      <c r="K170" s="17">
        <v>309486341.58999997</v>
      </c>
      <c r="L170" s="17">
        <v>162642854.65000001</v>
      </c>
      <c r="M170" s="3">
        <f t="shared" si="2"/>
        <v>0.45715619857189527</v>
      </c>
    </row>
    <row r="171" spans="1:13" x14ac:dyDescent="0.25">
      <c r="A171" s="8" t="s">
        <v>113</v>
      </c>
      <c r="B171" s="8" t="s">
        <v>114</v>
      </c>
      <c r="C171" s="17">
        <v>591712444</v>
      </c>
      <c r="D171" s="17">
        <v>583117444</v>
      </c>
      <c r="E171" s="17">
        <v>436273957.06</v>
      </c>
      <c r="F171" s="17">
        <v>0</v>
      </c>
      <c r="G171" s="17">
        <v>7055348.3899999997</v>
      </c>
      <c r="H171" s="17">
        <v>0</v>
      </c>
      <c r="I171" s="17">
        <v>266575754.02000001</v>
      </c>
      <c r="J171" s="17">
        <v>257604615.74000001</v>
      </c>
      <c r="K171" s="17">
        <v>309486341.58999997</v>
      </c>
      <c r="L171" s="17">
        <v>162642854.65000001</v>
      </c>
      <c r="M171" s="3">
        <f t="shared" si="2"/>
        <v>0.45715619857189527</v>
      </c>
    </row>
    <row r="172" spans="1:13" x14ac:dyDescent="0.25">
      <c r="A172" s="8" t="s">
        <v>115</v>
      </c>
      <c r="B172" s="8" t="s">
        <v>116</v>
      </c>
      <c r="C172" s="17">
        <v>227937997</v>
      </c>
      <c r="D172" s="17">
        <v>226846494</v>
      </c>
      <c r="E172" s="17">
        <v>171241667.58000001</v>
      </c>
      <c r="F172" s="17">
        <v>4764306.78</v>
      </c>
      <c r="G172" s="17">
        <v>5783792</v>
      </c>
      <c r="H172" s="17">
        <v>142800</v>
      </c>
      <c r="I172" s="17">
        <v>40607406.119999997</v>
      </c>
      <c r="J172" s="17">
        <v>39851366.119999997</v>
      </c>
      <c r="K172" s="17">
        <v>175548189.09999999</v>
      </c>
      <c r="L172" s="17">
        <v>119943362.68000001</v>
      </c>
      <c r="M172" s="3">
        <f t="shared" si="2"/>
        <v>0.17900830382681601</v>
      </c>
    </row>
    <row r="173" spans="1:13" x14ac:dyDescent="0.25">
      <c r="A173" s="8" t="s">
        <v>117</v>
      </c>
      <c r="B173" s="8" t="s">
        <v>118</v>
      </c>
      <c r="C173" s="17">
        <v>211166369</v>
      </c>
      <c r="D173" s="17">
        <v>213276494</v>
      </c>
      <c r="E173" s="17">
        <v>159638339.25</v>
      </c>
      <c r="F173" s="17">
        <v>4764306.78</v>
      </c>
      <c r="G173" s="17">
        <v>0</v>
      </c>
      <c r="H173" s="17">
        <v>142800</v>
      </c>
      <c r="I173" s="17">
        <v>38648719.270000003</v>
      </c>
      <c r="J173" s="17">
        <v>38622679.270000003</v>
      </c>
      <c r="K173" s="17">
        <v>169720667.94999999</v>
      </c>
      <c r="L173" s="17">
        <v>116082513.2</v>
      </c>
      <c r="M173" s="3">
        <f t="shared" si="2"/>
        <v>0.18121415325778942</v>
      </c>
    </row>
    <row r="174" spans="1:13" x14ac:dyDescent="0.25">
      <c r="A174" s="8" t="s">
        <v>119</v>
      </c>
      <c r="B174" s="8" t="s">
        <v>120</v>
      </c>
      <c r="C174" s="17">
        <v>15296628</v>
      </c>
      <c r="D174" s="17">
        <v>12095000</v>
      </c>
      <c r="E174" s="17">
        <v>10441875</v>
      </c>
      <c r="F174" s="17">
        <v>0</v>
      </c>
      <c r="G174" s="17">
        <v>5189977</v>
      </c>
      <c r="H174" s="17">
        <v>0</v>
      </c>
      <c r="I174" s="17">
        <v>1498726.85</v>
      </c>
      <c r="J174" s="17">
        <v>768726.85</v>
      </c>
      <c r="K174" s="17">
        <v>5406296.1500000004</v>
      </c>
      <c r="L174" s="17">
        <v>3753171.15</v>
      </c>
      <c r="M174" s="3">
        <f t="shared" si="2"/>
        <v>0.1239129268292683</v>
      </c>
    </row>
    <row r="175" spans="1:13" x14ac:dyDescent="0.25">
      <c r="A175" s="8" t="s">
        <v>121</v>
      </c>
      <c r="B175" s="8" t="s">
        <v>122</v>
      </c>
      <c r="C175" s="17">
        <v>1475000</v>
      </c>
      <c r="D175" s="17">
        <v>1475000</v>
      </c>
      <c r="E175" s="17">
        <v>1161453.33</v>
      </c>
      <c r="F175" s="17">
        <v>0</v>
      </c>
      <c r="G175" s="17">
        <v>593815</v>
      </c>
      <c r="H175" s="17">
        <v>0</v>
      </c>
      <c r="I175" s="17">
        <v>459960</v>
      </c>
      <c r="J175" s="17">
        <v>459960</v>
      </c>
      <c r="K175" s="17">
        <v>421225</v>
      </c>
      <c r="L175" s="17">
        <v>107678.33</v>
      </c>
      <c r="M175" s="3">
        <f t="shared" si="2"/>
        <v>0.31183728813559319</v>
      </c>
    </row>
    <row r="176" spans="1:13" x14ac:dyDescent="0.25">
      <c r="A176" s="8" t="s">
        <v>123</v>
      </c>
      <c r="B176" s="8" t="s">
        <v>124</v>
      </c>
      <c r="C176" s="17">
        <v>846180578</v>
      </c>
      <c r="D176" s="17">
        <v>858326548.35000002</v>
      </c>
      <c r="E176" s="17">
        <v>608586951.89999998</v>
      </c>
      <c r="F176" s="17">
        <v>1005460</v>
      </c>
      <c r="G176" s="17">
        <v>40625965.979999997</v>
      </c>
      <c r="H176" s="17">
        <v>5050702.17</v>
      </c>
      <c r="I176" s="17">
        <v>155095323.49000001</v>
      </c>
      <c r="J176" s="17">
        <v>110297369.18000001</v>
      </c>
      <c r="K176" s="17">
        <v>656549096.71000004</v>
      </c>
      <c r="L176" s="17">
        <v>406809500.25999999</v>
      </c>
      <c r="M176" s="3">
        <f t="shared" si="2"/>
        <v>0.18069500912927228</v>
      </c>
    </row>
    <row r="177" spans="1:13" x14ac:dyDescent="0.25">
      <c r="A177" s="8" t="s">
        <v>125</v>
      </c>
      <c r="B177" s="8" t="s">
        <v>126</v>
      </c>
      <c r="C177" s="17">
        <v>312622987</v>
      </c>
      <c r="D177" s="17">
        <v>349713946</v>
      </c>
      <c r="E177" s="17">
        <v>249153131.50999999</v>
      </c>
      <c r="F177" s="17">
        <v>0</v>
      </c>
      <c r="G177" s="17">
        <v>17041583.059999999</v>
      </c>
      <c r="H177" s="17">
        <v>4500000</v>
      </c>
      <c r="I177" s="17">
        <v>55006065.350000001</v>
      </c>
      <c r="J177" s="17">
        <v>28911327.27</v>
      </c>
      <c r="K177" s="17">
        <v>273166297.58999997</v>
      </c>
      <c r="L177" s="17">
        <v>172605483.09999999</v>
      </c>
      <c r="M177" s="3">
        <f t="shared" si="2"/>
        <v>0.15728873835074339</v>
      </c>
    </row>
    <row r="178" spans="1:13" x14ac:dyDescent="0.25">
      <c r="A178" s="8" t="s">
        <v>127</v>
      </c>
      <c r="B178" s="8" t="s">
        <v>128</v>
      </c>
      <c r="C178" s="17">
        <v>15723394</v>
      </c>
      <c r="D178" s="17">
        <v>5373394</v>
      </c>
      <c r="E178" s="17">
        <v>3251052.5</v>
      </c>
      <c r="F178" s="17">
        <v>0</v>
      </c>
      <c r="G178" s="17">
        <v>0</v>
      </c>
      <c r="H178" s="17">
        <v>0</v>
      </c>
      <c r="I178" s="17">
        <v>853714.86</v>
      </c>
      <c r="J178" s="17">
        <v>279534.96000000002</v>
      </c>
      <c r="K178" s="17">
        <v>4519679.1399999997</v>
      </c>
      <c r="L178" s="17">
        <v>2397337.64</v>
      </c>
      <c r="M178" s="3">
        <f t="shared" si="2"/>
        <v>0.15887814293908095</v>
      </c>
    </row>
    <row r="179" spans="1:13" x14ac:dyDescent="0.25">
      <c r="A179" s="8" t="s">
        <v>129</v>
      </c>
      <c r="B179" s="8" t="s">
        <v>130</v>
      </c>
      <c r="C179" s="17">
        <v>43148770</v>
      </c>
      <c r="D179" s="17">
        <v>45328770</v>
      </c>
      <c r="E179" s="17">
        <v>34450555</v>
      </c>
      <c r="F179" s="17">
        <v>0</v>
      </c>
      <c r="G179" s="17">
        <v>757187.57</v>
      </c>
      <c r="H179" s="17">
        <v>0</v>
      </c>
      <c r="I179" s="17">
        <v>8845427.1899999995</v>
      </c>
      <c r="J179" s="17">
        <v>7987517.6399999997</v>
      </c>
      <c r="K179" s="17">
        <v>35726155.240000002</v>
      </c>
      <c r="L179" s="17">
        <v>24847940.239999998</v>
      </c>
      <c r="M179" s="3">
        <f t="shared" si="2"/>
        <v>0.19513936049886196</v>
      </c>
    </row>
    <row r="180" spans="1:13" x14ac:dyDescent="0.25">
      <c r="A180" s="8" t="s">
        <v>131</v>
      </c>
      <c r="B180" s="8" t="s">
        <v>132</v>
      </c>
      <c r="C180" s="17">
        <v>84458640</v>
      </c>
      <c r="D180" s="17">
        <v>81202184.349999994</v>
      </c>
      <c r="E180" s="17">
        <v>61895752.18</v>
      </c>
      <c r="F180" s="17">
        <v>0</v>
      </c>
      <c r="G180" s="17">
        <v>8148231.6900000004</v>
      </c>
      <c r="H180" s="17">
        <v>550702.17000000004</v>
      </c>
      <c r="I180" s="17">
        <v>20991197.609999999</v>
      </c>
      <c r="J180" s="17">
        <v>12657693.83</v>
      </c>
      <c r="K180" s="17">
        <v>51512052.880000003</v>
      </c>
      <c r="L180" s="17">
        <v>32205620.710000001</v>
      </c>
      <c r="M180" s="3">
        <f t="shared" si="2"/>
        <v>0.25850533182116303</v>
      </c>
    </row>
    <row r="181" spans="1:13" x14ac:dyDescent="0.25">
      <c r="A181" s="8" t="s">
        <v>133</v>
      </c>
      <c r="B181" s="8" t="s">
        <v>134</v>
      </c>
      <c r="C181" s="17">
        <v>55700000</v>
      </c>
      <c r="D181" s="17">
        <v>41193000</v>
      </c>
      <c r="E181" s="17">
        <v>31691666.670000002</v>
      </c>
      <c r="F181" s="17">
        <v>0</v>
      </c>
      <c r="G181" s="17">
        <v>2712000</v>
      </c>
      <c r="H181" s="17">
        <v>0</v>
      </c>
      <c r="I181" s="17">
        <v>8662272.0500000007</v>
      </c>
      <c r="J181" s="17">
        <v>8137345.8200000003</v>
      </c>
      <c r="K181" s="17">
        <v>29818727.949999999</v>
      </c>
      <c r="L181" s="17">
        <v>20317394.620000001</v>
      </c>
      <c r="M181" s="3">
        <f t="shared" si="2"/>
        <v>0.21028504964435707</v>
      </c>
    </row>
    <row r="182" spans="1:13" x14ac:dyDescent="0.25">
      <c r="A182" s="8" t="s">
        <v>135</v>
      </c>
      <c r="B182" s="8" t="s">
        <v>136</v>
      </c>
      <c r="C182" s="17">
        <v>88673769</v>
      </c>
      <c r="D182" s="17">
        <v>81583722</v>
      </c>
      <c r="E182" s="17">
        <v>59626986.399999999</v>
      </c>
      <c r="F182" s="17">
        <v>0</v>
      </c>
      <c r="G182" s="17">
        <v>1272664.42</v>
      </c>
      <c r="H182" s="17">
        <v>0</v>
      </c>
      <c r="I182" s="17">
        <v>10747403.560000001</v>
      </c>
      <c r="J182" s="17">
        <v>10425877.630000001</v>
      </c>
      <c r="K182" s="17">
        <v>69563654.019999996</v>
      </c>
      <c r="L182" s="17">
        <v>47606918.420000002</v>
      </c>
      <c r="M182" s="3">
        <f t="shared" si="2"/>
        <v>0.1317346560873994</v>
      </c>
    </row>
    <row r="183" spans="1:13" x14ac:dyDescent="0.25">
      <c r="A183" s="8" t="s">
        <v>137</v>
      </c>
      <c r="B183" s="8" t="s">
        <v>138</v>
      </c>
      <c r="C183" s="17">
        <v>215139034</v>
      </c>
      <c r="D183" s="17">
        <v>214766548</v>
      </c>
      <c r="E183" s="17">
        <v>141601937.30000001</v>
      </c>
      <c r="F183" s="17">
        <v>861060</v>
      </c>
      <c r="G183" s="17">
        <v>10133870.24</v>
      </c>
      <c r="H183" s="17">
        <v>0</v>
      </c>
      <c r="I183" s="17">
        <v>46081783.609999999</v>
      </c>
      <c r="J183" s="17">
        <v>38214180.270000003</v>
      </c>
      <c r="K183" s="17">
        <v>157689834.15000001</v>
      </c>
      <c r="L183" s="17">
        <v>84525223.450000003</v>
      </c>
      <c r="M183" s="3">
        <f t="shared" si="2"/>
        <v>0.21456685894117924</v>
      </c>
    </row>
    <row r="184" spans="1:13" x14ac:dyDescent="0.25">
      <c r="A184" s="8" t="s">
        <v>139</v>
      </c>
      <c r="B184" s="8" t="s">
        <v>140</v>
      </c>
      <c r="C184" s="17">
        <v>30713984</v>
      </c>
      <c r="D184" s="17">
        <v>39164984</v>
      </c>
      <c r="E184" s="17">
        <v>26915870.34</v>
      </c>
      <c r="F184" s="17">
        <v>144400</v>
      </c>
      <c r="G184" s="17">
        <v>560429</v>
      </c>
      <c r="H184" s="17">
        <v>0</v>
      </c>
      <c r="I184" s="17">
        <v>3907459.26</v>
      </c>
      <c r="J184" s="17">
        <v>3683891.76</v>
      </c>
      <c r="K184" s="17">
        <v>34552695.740000002</v>
      </c>
      <c r="L184" s="17">
        <v>22303582.079999998</v>
      </c>
      <c r="M184" s="3">
        <f t="shared" si="2"/>
        <v>9.976920353139937E-2</v>
      </c>
    </row>
    <row r="185" spans="1:13" x14ac:dyDescent="0.25">
      <c r="A185" s="8" t="s">
        <v>141</v>
      </c>
      <c r="B185" s="8" t="s">
        <v>142</v>
      </c>
      <c r="C185" s="17">
        <v>14800000</v>
      </c>
      <c r="D185" s="17">
        <v>12568336</v>
      </c>
      <c r="E185" s="17">
        <v>8878490.6799999997</v>
      </c>
      <c r="F185" s="17">
        <v>0</v>
      </c>
      <c r="G185" s="17">
        <v>2819</v>
      </c>
      <c r="H185" s="17">
        <v>0</v>
      </c>
      <c r="I185" s="17">
        <v>2430291.9300000002</v>
      </c>
      <c r="J185" s="17">
        <v>2341961.4500000002</v>
      </c>
      <c r="K185" s="17">
        <v>10135225.07</v>
      </c>
      <c r="L185" s="17">
        <v>6445379.75</v>
      </c>
      <c r="M185" s="3">
        <f t="shared" si="2"/>
        <v>0.19336624434610916</v>
      </c>
    </row>
    <row r="186" spans="1:13" x14ac:dyDescent="0.25">
      <c r="A186" s="8" t="s">
        <v>143</v>
      </c>
      <c r="B186" s="8" t="s">
        <v>144</v>
      </c>
      <c r="C186" s="17">
        <v>2820000</v>
      </c>
      <c r="D186" s="17">
        <v>1620000</v>
      </c>
      <c r="E186" s="17">
        <v>1215000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1620000</v>
      </c>
      <c r="L186" s="17">
        <v>1215000</v>
      </c>
      <c r="M186" s="3">
        <f t="shared" si="2"/>
        <v>0</v>
      </c>
    </row>
    <row r="187" spans="1:13" x14ac:dyDescent="0.25">
      <c r="A187" s="8" t="s">
        <v>145</v>
      </c>
      <c r="B187" s="8" t="s">
        <v>146</v>
      </c>
      <c r="C187" s="17">
        <v>11980000</v>
      </c>
      <c r="D187" s="17">
        <v>10948336</v>
      </c>
      <c r="E187" s="17">
        <v>7663490.6799999997</v>
      </c>
      <c r="F187" s="17">
        <v>0</v>
      </c>
      <c r="G187" s="17">
        <v>2819</v>
      </c>
      <c r="H187" s="17">
        <v>0</v>
      </c>
      <c r="I187" s="17">
        <v>2430291.9300000002</v>
      </c>
      <c r="J187" s="17">
        <v>2341961.4500000002</v>
      </c>
      <c r="K187" s="17">
        <v>8515225.0700000003</v>
      </c>
      <c r="L187" s="17">
        <v>5230379.75</v>
      </c>
      <c r="M187" s="3">
        <f t="shared" si="2"/>
        <v>0.22197820107092076</v>
      </c>
    </row>
    <row r="188" spans="1:13" x14ac:dyDescent="0.25">
      <c r="A188" s="8" t="s">
        <v>147</v>
      </c>
      <c r="B188" s="8" t="s">
        <v>148</v>
      </c>
      <c r="C188" s="17">
        <v>46370635</v>
      </c>
      <c r="D188" s="17">
        <v>45855635</v>
      </c>
      <c r="E188" s="17">
        <v>34140397.920000002</v>
      </c>
      <c r="F188" s="17">
        <v>0</v>
      </c>
      <c r="G188" s="17">
        <v>0</v>
      </c>
      <c r="H188" s="17">
        <v>0</v>
      </c>
      <c r="I188" s="17">
        <v>17670788.559999999</v>
      </c>
      <c r="J188" s="17">
        <v>17670788.559999999</v>
      </c>
      <c r="K188" s="17">
        <v>28184846.440000001</v>
      </c>
      <c r="L188" s="17">
        <v>16469609.359999999</v>
      </c>
      <c r="M188" s="3">
        <f t="shared" si="2"/>
        <v>0.38535696997762647</v>
      </c>
    </row>
    <row r="189" spans="1:13" x14ac:dyDescent="0.25">
      <c r="A189" s="8" t="s">
        <v>291</v>
      </c>
      <c r="B189" s="8" t="s">
        <v>292</v>
      </c>
      <c r="C189" s="17">
        <v>3545000</v>
      </c>
      <c r="D189" s="17">
        <v>3030000</v>
      </c>
      <c r="E189" s="17">
        <v>2272500</v>
      </c>
      <c r="F189" s="17">
        <v>0</v>
      </c>
      <c r="G189" s="17">
        <v>0</v>
      </c>
      <c r="H189" s="17">
        <v>0</v>
      </c>
      <c r="I189" s="17">
        <v>5079.4399999999996</v>
      </c>
      <c r="J189" s="17">
        <v>5079.4399999999996</v>
      </c>
      <c r="K189" s="17">
        <v>3024920.56</v>
      </c>
      <c r="L189" s="17">
        <v>2267420.56</v>
      </c>
      <c r="M189" s="3">
        <f t="shared" si="2"/>
        <v>1.6763828382838283E-3</v>
      </c>
    </row>
    <row r="190" spans="1:13" x14ac:dyDescent="0.25">
      <c r="A190" s="8" t="s">
        <v>149</v>
      </c>
      <c r="B190" s="8" t="s">
        <v>150</v>
      </c>
      <c r="C190" s="17">
        <v>5875635</v>
      </c>
      <c r="D190" s="17">
        <v>5875635</v>
      </c>
      <c r="E190" s="17">
        <v>4364226.25</v>
      </c>
      <c r="F190" s="17">
        <v>0</v>
      </c>
      <c r="G190" s="17">
        <v>0</v>
      </c>
      <c r="H190" s="17">
        <v>0</v>
      </c>
      <c r="I190" s="17">
        <v>350000</v>
      </c>
      <c r="J190" s="17">
        <v>350000</v>
      </c>
      <c r="K190" s="17">
        <v>5525635</v>
      </c>
      <c r="L190" s="17">
        <v>4014226.25</v>
      </c>
      <c r="M190" s="3">
        <f t="shared" si="2"/>
        <v>5.956802966828266E-2</v>
      </c>
    </row>
    <row r="191" spans="1:13" x14ac:dyDescent="0.25">
      <c r="A191" s="8" t="s">
        <v>151</v>
      </c>
      <c r="B191" s="8" t="s">
        <v>152</v>
      </c>
      <c r="C191" s="17">
        <v>36950000</v>
      </c>
      <c r="D191" s="17">
        <v>36950000</v>
      </c>
      <c r="E191" s="17">
        <v>27503671.670000002</v>
      </c>
      <c r="F191" s="17">
        <v>0</v>
      </c>
      <c r="G191" s="17">
        <v>0</v>
      </c>
      <c r="H191" s="17">
        <v>0</v>
      </c>
      <c r="I191" s="17">
        <v>17315709.120000001</v>
      </c>
      <c r="J191" s="17">
        <v>17315709.120000001</v>
      </c>
      <c r="K191" s="17">
        <v>19634290.879999999</v>
      </c>
      <c r="L191" s="17">
        <v>10187962.550000001</v>
      </c>
      <c r="M191" s="3">
        <f t="shared" si="2"/>
        <v>0.46862541596752372</v>
      </c>
    </row>
    <row r="192" spans="1:13" x14ac:dyDescent="0.25">
      <c r="A192" s="8" t="s">
        <v>153</v>
      </c>
      <c r="B192" s="8" t="s">
        <v>154</v>
      </c>
      <c r="C192" s="17">
        <v>641516967</v>
      </c>
      <c r="D192" s="17">
        <v>621563980</v>
      </c>
      <c r="E192" s="17">
        <v>421621849.11000001</v>
      </c>
      <c r="F192" s="17">
        <v>6170045.0499999998</v>
      </c>
      <c r="G192" s="17">
        <v>7288017.6500000004</v>
      </c>
      <c r="H192" s="17">
        <v>109327.5</v>
      </c>
      <c r="I192" s="17">
        <v>120835935.18000001</v>
      </c>
      <c r="J192" s="17">
        <v>113283423.58</v>
      </c>
      <c r="K192" s="17">
        <v>487160654.62</v>
      </c>
      <c r="L192" s="17">
        <v>287218523.73000002</v>
      </c>
      <c r="M192" s="3">
        <f t="shared" si="2"/>
        <v>0.19440627042126862</v>
      </c>
    </row>
    <row r="193" spans="1:13" x14ac:dyDescent="0.25">
      <c r="A193" s="8" t="s">
        <v>155</v>
      </c>
      <c r="B193" s="8" t="s">
        <v>156</v>
      </c>
      <c r="C193" s="17">
        <v>186558438</v>
      </c>
      <c r="D193" s="17">
        <v>167665035</v>
      </c>
      <c r="E193" s="17">
        <v>114106878.27</v>
      </c>
      <c r="F193" s="17">
        <v>1967438.7</v>
      </c>
      <c r="G193" s="17">
        <v>4457955.51</v>
      </c>
      <c r="H193" s="17">
        <v>0</v>
      </c>
      <c r="I193" s="17">
        <v>28743576.210000001</v>
      </c>
      <c r="J193" s="17">
        <v>28722831.5</v>
      </c>
      <c r="K193" s="17">
        <v>132496064.58</v>
      </c>
      <c r="L193" s="17">
        <v>78937907.849999994</v>
      </c>
      <c r="M193" s="3">
        <f t="shared" si="2"/>
        <v>0.17143452843343276</v>
      </c>
    </row>
    <row r="194" spans="1:13" x14ac:dyDescent="0.25">
      <c r="A194" s="8" t="s">
        <v>157</v>
      </c>
      <c r="B194" s="8" t="s">
        <v>158</v>
      </c>
      <c r="C194" s="17">
        <v>87125493</v>
      </c>
      <c r="D194" s="17">
        <v>82914574</v>
      </c>
      <c r="E194" s="17">
        <v>59630718.549999997</v>
      </c>
      <c r="F194" s="17">
        <v>727117</v>
      </c>
      <c r="G194" s="17">
        <v>4310782.2300000004</v>
      </c>
      <c r="H194" s="17">
        <v>0</v>
      </c>
      <c r="I194" s="17">
        <v>22965466.100000001</v>
      </c>
      <c r="J194" s="17">
        <v>22945462.100000001</v>
      </c>
      <c r="K194" s="17">
        <v>54911208.670000002</v>
      </c>
      <c r="L194" s="17">
        <v>31627353.219999999</v>
      </c>
      <c r="M194" s="3">
        <f t="shared" si="2"/>
        <v>0.27697743583655149</v>
      </c>
    </row>
    <row r="195" spans="1:13" x14ac:dyDescent="0.25">
      <c r="A195" s="8" t="s">
        <v>159</v>
      </c>
      <c r="B195" s="8" t="s">
        <v>160</v>
      </c>
      <c r="C195" s="17">
        <v>9350000</v>
      </c>
      <c r="D195" s="17">
        <v>6410000</v>
      </c>
      <c r="E195" s="17">
        <v>3354287</v>
      </c>
      <c r="F195" s="17">
        <v>0</v>
      </c>
      <c r="G195" s="17">
        <v>0</v>
      </c>
      <c r="H195" s="17">
        <v>0</v>
      </c>
      <c r="I195" s="17">
        <v>237946.5</v>
      </c>
      <c r="J195" s="17">
        <v>237946.5</v>
      </c>
      <c r="K195" s="17">
        <v>6172053.5</v>
      </c>
      <c r="L195" s="17">
        <v>3116340.5</v>
      </c>
      <c r="M195" s="3">
        <f t="shared" si="2"/>
        <v>3.7121138845553819E-2</v>
      </c>
    </row>
    <row r="196" spans="1:13" x14ac:dyDescent="0.25">
      <c r="A196" s="8" t="s">
        <v>161</v>
      </c>
      <c r="B196" s="8" t="s">
        <v>162</v>
      </c>
      <c r="C196" s="17">
        <v>74153945</v>
      </c>
      <c r="D196" s="17">
        <v>67161461</v>
      </c>
      <c r="E196" s="17">
        <v>45054447.719999999</v>
      </c>
      <c r="F196" s="17">
        <v>1240321.7</v>
      </c>
      <c r="G196" s="17">
        <v>147173.28</v>
      </c>
      <c r="H196" s="17">
        <v>0</v>
      </c>
      <c r="I196" s="17">
        <v>5100281.83</v>
      </c>
      <c r="J196" s="17">
        <v>5099541.12</v>
      </c>
      <c r="K196" s="17">
        <v>60673684.189999998</v>
      </c>
      <c r="L196" s="17">
        <v>38566670.909999996</v>
      </c>
      <c r="M196" s="3">
        <f t="shared" si="2"/>
        <v>7.5940602751330855E-2</v>
      </c>
    </row>
    <row r="197" spans="1:13" x14ac:dyDescent="0.25">
      <c r="A197" s="8" t="s">
        <v>163</v>
      </c>
      <c r="B197" s="8" t="s">
        <v>164</v>
      </c>
      <c r="C197" s="17">
        <v>15929000</v>
      </c>
      <c r="D197" s="17">
        <v>11179000</v>
      </c>
      <c r="E197" s="17">
        <v>6067425</v>
      </c>
      <c r="F197" s="17">
        <v>0</v>
      </c>
      <c r="G197" s="17">
        <v>0</v>
      </c>
      <c r="H197" s="17">
        <v>0</v>
      </c>
      <c r="I197" s="17">
        <v>439881.78</v>
      </c>
      <c r="J197" s="17">
        <v>439881.78</v>
      </c>
      <c r="K197" s="17">
        <v>10739118.220000001</v>
      </c>
      <c r="L197" s="17">
        <v>5627543.2199999997</v>
      </c>
      <c r="M197" s="3">
        <f t="shared" si="2"/>
        <v>3.9348938187673321E-2</v>
      </c>
    </row>
    <row r="198" spans="1:13" x14ac:dyDescent="0.25">
      <c r="A198" s="8" t="s">
        <v>165</v>
      </c>
      <c r="B198" s="8" t="s">
        <v>166</v>
      </c>
      <c r="C198" s="17">
        <v>8515000</v>
      </c>
      <c r="D198" s="17">
        <v>7615000</v>
      </c>
      <c r="E198" s="17">
        <v>4417108</v>
      </c>
      <c r="F198" s="17">
        <v>0</v>
      </c>
      <c r="G198" s="17">
        <v>404992</v>
      </c>
      <c r="H198" s="17">
        <v>0</v>
      </c>
      <c r="I198" s="17">
        <v>727587.1</v>
      </c>
      <c r="J198" s="17">
        <v>727587.1</v>
      </c>
      <c r="K198" s="17">
        <v>6482420.9000000004</v>
      </c>
      <c r="L198" s="17">
        <v>3284528.9</v>
      </c>
      <c r="M198" s="3">
        <f t="shared" si="2"/>
        <v>9.5546565988181217E-2</v>
      </c>
    </row>
    <row r="199" spans="1:13" x14ac:dyDescent="0.25">
      <c r="A199" s="8" t="s">
        <v>167</v>
      </c>
      <c r="B199" s="8" t="s">
        <v>168</v>
      </c>
      <c r="C199" s="17">
        <v>4775000</v>
      </c>
      <c r="D199" s="17">
        <v>4475000</v>
      </c>
      <c r="E199" s="17">
        <v>3108858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4475000</v>
      </c>
      <c r="L199" s="17">
        <v>3108858</v>
      </c>
      <c r="M199" s="3">
        <f t="shared" ref="M199:M262" si="3">+IFERROR(I199/D199,0)</f>
        <v>0</v>
      </c>
    </row>
    <row r="200" spans="1:13" x14ac:dyDescent="0.25">
      <c r="A200" s="8" t="s">
        <v>169</v>
      </c>
      <c r="B200" s="8" t="s">
        <v>170</v>
      </c>
      <c r="C200" s="17">
        <v>3740000</v>
      </c>
      <c r="D200" s="17">
        <v>3140000</v>
      </c>
      <c r="E200" s="17">
        <v>1308250</v>
      </c>
      <c r="F200" s="17">
        <v>0</v>
      </c>
      <c r="G200" s="17">
        <v>404992</v>
      </c>
      <c r="H200" s="17">
        <v>0</v>
      </c>
      <c r="I200" s="17">
        <v>727587.1</v>
      </c>
      <c r="J200" s="17">
        <v>727587.1</v>
      </c>
      <c r="K200" s="17">
        <v>2007420.9</v>
      </c>
      <c r="L200" s="17">
        <v>175670.9</v>
      </c>
      <c r="M200" s="3">
        <f t="shared" si="3"/>
        <v>0.23171563694267516</v>
      </c>
    </row>
    <row r="201" spans="1:13" x14ac:dyDescent="0.25">
      <c r="A201" s="8" t="s">
        <v>171</v>
      </c>
      <c r="B201" s="8" t="s">
        <v>172</v>
      </c>
      <c r="C201" s="17">
        <v>123707424</v>
      </c>
      <c r="D201" s="17">
        <v>124619809</v>
      </c>
      <c r="E201" s="17">
        <v>85056159.840000004</v>
      </c>
      <c r="F201" s="17">
        <v>6098.62</v>
      </c>
      <c r="G201" s="17">
        <v>234648.69</v>
      </c>
      <c r="H201" s="17">
        <v>0</v>
      </c>
      <c r="I201" s="17">
        <v>15176557.869999999</v>
      </c>
      <c r="J201" s="17">
        <v>14275546.619999999</v>
      </c>
      <c r="K201" s="17">
        <v>109202503.81999999</v>
      </c>
      <c r="L201" s="17">
        <v>69638854.659999996</v>
      </c>
      <c r="M201" s="3">
        <f t="shared" si="3"/>
        <v>0.12178286896588005</v>
      </c>
    </row>
    <row r="202" spans="1:13" x14ac:dyDescent="0.25">
      <c r="A202" s="8" t="s">
        <v>173</v>
      </c>
      <c r="B202" s="8" t="s">
        <v>174</v>
      </c>
      <c r="C202" s="17">
        <v>26995313</v>
      </c>
      <c r="D202" s="17">
        <v>28145313</v>
      </c>
      <c r="E202" s="17">
        <v>19595540.75</v>
      </c>
      <c r="F202" s="17">
        <v>0</v>
      </c>
      <c r="G202" s="17">
        <v>0</v>
      </c>
      <c r="H202" s="17">
        <v>0</v>
      </c>
      <c r="I202" s="17">
        <v>4006168.85</v>
      </c>
      <c r="J202" s="17">
        <v>4006168.85</v>
      </c>
      <c r="K202" s="17">
        <v>24139144.149999999</v>
      </c>
      <c r="L202" s="17">
        <v>15589371.9</v>
      </c>
      <c r="M202" s="3">
        <f t="shared" si="3"/>
        <v>0.14233875636771209</v>
      </c>
    </row>
    <row r="203" spans="1:13" x14ac:dyDescent="0.25">
      <c r="A203" s="8" t="s">
        <v>175</v>
      </c>
      <c r="B203" s="8" t="s">
        <v>176</v>
      </c>
      <c r="C203" s="17">
        <v>4510000</v>
      </c>
      <c r="D203" s="17">
        <v>4310000</v>
      </c>
      <c r="E203" s="17">
        <v>3170000</v>
      </c>
      <c r="F203" s="17">
        <v>0</v>
      </c>
      <c r="G203" s="17">
        <v>0</v>
      </c>
      <c r="H203" s="17">
        <v>0</v>
      </c>
      <c r="I203" s="17">
        <v>1154028.43</v>
      </c>
      <c r="J203" s="17">
        <v>1154028.43</v>
      </c>
      <c r="K203" s="17">
        <v>3155971.57</v>
      </c>
      <c r="L203" s="17">
        <v>2015971.57</v>
      </c>
      <c r="M203" s="3">
        <f t="shared" si="3"/>
        <v>0.2677560162412993</v>
      </c>
    </row>
    <row r="204" spans="1:13" x14ac:dyDescent="0.25">
      <c r="A204" s="8" t="s">
        <v>177</v>
      </c>
      <c r="B204" s="8" t="s">
        <v>178</v>
      </c>
      <c r="C204" s="17">
        <v>15700000</v>
      </c>
      <c r="D204" s="17">
        <v>14400000</v>
      </c>
      <c r="E204" s="17">
        <v>9375000</v>
      </c>
      <c r="F204" s="17">
        <v>0</v>
      </c>
      <c r="G204" s="17">
        <v>0</v>
      </c>
      <c r="H204" s="17">
        <v>0</v>
      </c>
      <c r="I204" s="17">
        <v>1108962</v>
      </c>
      <c r="J204" s="17">
        <v>1108962</v>
      </c>
      <c r="K204" s="17">
        <v>13291038</v>
      </c>
      <c r="L204" s="17">
        <v>8266038</v>
      </c>
      <c r="M204" s="3">
        <f t="shared" si="3"/>
        <v>7.7011250000000003E-2</v>
      </c>
    </row>
    <row r="205" spans="1:13" x14ac:dyDescent="0.25">
      <c r="A205" s="8" t="s">
        <v>179</v>
      </c>
      <c r="B205" s="8" t="s">
        <v>180</v>
      </c>
      <c r="C205" s="17">
        <v>46770498</v>
      </c>
      <c r="D205" s="17">
        <v>47884132</v>
      </c>
      <c r="E205" s="17">
        <v>31557966.5</v>
      </c>
      <c r="F205" s="17">
        <v>6098.62</v>
      </c>
      <c r="G205" s="17">
        <v>70828.960000000006</v>
      </c>
      <c r="H205" s="17">
        <v>0</v>
      </c>
      <c r="I205" s="17">
        <v>4521810.3</v>
      </c>
      <c r="J205" s="17">
        <v>3620799.05</v>
      </c>
      <c r="K205" s="17">
        <v>43285394.119999997</v>
      </c>
      <c r="L205" s="17">
        <v>26959228.620000001</v>
      </c>
      <c r="M205" s="3">
        <f t="shared" si="3"/>
        <v>9.4432333032579557E-2</v>
      </c>
    </row>
    <row r="206" spans="1:13" x14ac:dyDescent="0.25">
      <c r="A206" s="8" t="s">
        <v>326</v>
      </c>
      <c r="B206" s="8" t="s">
        <v>327</v>
      </c>
      <c r="C206" s="17">
        <v>2660806</v>
      </c>
      <c r="D206" s="17">
        <v>2760806</v>
      </c>
      <c r="E206" s="17">
        <v>1992071.17</v>
      </c>
      <c r="F206" s="17">
        <v>0</v>
      </c>
      <c r="G206" s="17">
        <v>0</v>
      </c>
      <c r="H206" s="17">
        <v>0</v>
      </c>
      <c r="I206" s="17">
        <v>435400</v>
      </c>
      <c r="J206" s="17">
        <v>435400</v>
      </c>
      <c r="K206" s="17">
        <v>2325406</v>
      </c>
      <c r="L206" s="17">
        <v>1556671.17</v>
      </c>
      <c r="M206" s="3">
        <f t="shared" si="3"/>
        <v>0.15770756800731381</v>
      </c>
    </row>
    <row r="207" spans="1:13" x14ac:dyDescent="0.25">
      <c r="A207" s="8" t="s">
        <v>181</v>
      </c>
      <c r="B207" s="8" t="s">
        <v>182</v>
      </c>
      <c r="C207" s="17">
        <v>15235000</v>
      </c>
      <c r="D207" s="17">
        <v>15435000</v>
      </c>
      <c r="E207" s="17">
        <v>10835530.67</v>
      </c>
      <c r="F207" s="17">
        <v>0</v>
      </c>
      <c r="G207" s="17">
        <v>0</v>
      </c>
      <c r="H207" s="17">
        <v>0</v>
      </c>
      <c r="I207" s="17">
        <v>756180.8</v>
      </c>
      <c r="J207" s="17">
        <v>756180.8</v>
      </c>
      <c r="K207" s="17">
        <v>14678819.199999999</v>
      </c>
      <c r="L207" s="17">
        <v>10079349.869999999</v>
      </c>
      <c r="M207" s="3">
        <f t="shared" si="3"/>
        <v>4.8991305474570784E-2</v>
      </c>
    </row>
    <row r="208" spans="1:13" x14ac:dyDescent="0.25">
      <c r="A208" s="8" t="s">
        <v>183</v>
      </c>
      <c r="B208" s="8" t="s">
        <v>184</v>
      </c>
      <c r="C208" s="17">
        <v>11835807</v>
      </c>
      <c r="D208" s="17">
        <v>11684558</v>
      </c>
      <c r="E208" s="17">
        <v>8530050.75</v>
      </c>
      <c r="F208" s="17">
        <v>0</v>
      </c>
      <c r="G208" s="17">
        <v>163819.73000000001</v>
      </c>
      <c r="H208" s="17">
        <v>0</v>
      </c>
      <c r="I208" s="17">
        <v>3194007.49</v>
      </c>
      <c r="J208" s="17">
        <v>3194007.49</v>
      </c>
      <c r="K208" s="17">
        <v>8326730.7800000003</v>
      </c>
      <c r="L208" s="17">
        <v>5172223.53</v>
      </c>
      <c r="M208" s="3">
        <f t="shared" si="3"/>
        <v>0.27335287222674576</v>
      </c>
    </row>
    <row r="209" spans="1:13" x14ac:dyDescent="0.25">
      <c r="A209" s="8" t="s">
        <v>185</v>
      </c>
      <c r="B209" s="8" t="s">
        <v>186</v>
      </c>
      <c r="C209" s="17">
        <v>81654560</v>
      </c>
      <c r="D209" s="17">
        <v>88610926</v>
      </c>
      <c r="E209" s="17">
        <v>59231061.75</v>
      </c>
      <c r="F209" s="17">
        <v>0</v>
      </c>
      <c r="G209" s="17">
        <v>222183.73</v>
      </c>
      <c r="H209" s="17">
        <v>0</v>
      </c>
      <c r="I209" s="17">
        <v>23891897.690000001</v>
      </c>
      <c r="J209" s="17">
        <v>23455699.510000002</v>
      </c>
      <c r="K209" s="17">
        <v>64496844.579999998</v>
      </c>
      <c r="L209" s="17">
        <v>35116980.329999998</v>
      </c>
      <c r="M209" s="3">
        <f t="shared" si="3"/>
        <v>0.26962699486968461</v>
      </c>
    </row>
    <row r="210" spans="1:13" x14ac:dyDescent="0.25">
      <c r="A210" s="8" t="s">
        <v>187</v>
      </c>
      <c r="B210" s="8" t="s">
        <v>188</v>
      </c>
      <c r="C210" s="17">
        <v>19290498</v>
      </c>
      <c r="D210" s="17">
        <v>17885498</v>
      </c>
      <c r="E210" s="17">
        <v>12266703.5</v>
      </c>
      <c r="F210" s="17">
        <v>0</v>
      </c>
      <c r="G210" s="17">
        <v>26533.71</v>
      </c>
      <c r="H210" s="17">
        <v>0</v>
      </c>
      <c r="I210" s="17">
        <v>3376709.21</v>
      </c>
      <c r="J210" s="17">
        <v>3376709.21</v>
      </c>
      <c r="K210" s="17">
        <v>14482255.08</v>
      </c>
      <c r="L210" s="17">
        <v>8863460.5800000001</v>
      </c>
      <c r="M210" s="3">
        <f t="shared" si="3"/>
        <v>0.18879592896993977</v>
      </c>
    </row>
    <row r="211" spans="1:13" x14ac:dyDescent="0.25">
      <c r="A211" s="8" t="s">
        <v>189</v>
      </c>
      <c r="B211" s="8" t="s">
        <v>190</v>
      </c>
      <c r="C211" s="17">
        <v>62364062</v>
      </c>
      <c r="D211" s="17">
        <v>70725428</v>
      </c>
      <c r="E211" s="17">
        <v>46964358.25</v>
      </c>
      <c r="F211" s="17">
        <v>0</v>
      </c>
      <c r="G211" s="17">
        <v>195650.02</v>
      </c>
      <c r="H211" s="17">
        <v>0</v>
      </c>
      <c r="I211" s="17">
        <v>20515188.48</v>
      </c>
      <c r="J211" s="17">
        <v>20078990.300000001</v>
      </c>
      <c r="K211" s="17">
        <v>50014589.5</v>
      </c>
      <c r="L211" s="17">
        <v>26253519.75</v>
      </c>
      <c r="M211" s="3">
        <f t="shared" si="3"/>
        <v>0.29006807113277561</v>
      </c>
    </row>
    <row r="212" spans="1:13" x14ac:dyDescent="0.25">
      <c r="A212" s="8" t="s">
        <v>191</v>
      </c>
      <c r="B212" s="8" t="s">
        <v>192</v>
      </c>
      <c r="C212" s="17">
        <v>241081545</v>
      </c>
      <c r="D212" s="17">
        <v>233053210</v>
      </c>
      <c r="E212" s="17">
        <v>158810641.25</v>
      </c>
      <c r="F212" s="17">
        <v>4196507.7300000004</v>
      </c>
      <c r="G212" s="17">
        <v>1968237.72</v>
      </c>
      <c r="H212" s="17">
        <v>109327.5</v>
      </c>
      <c r="I212" s="17">
        <v>52296316.310000002</v>
      </c>
      <c r="J212" s="17">
        <v>46101758.850000001</v>
      </c>
      <c r="K212" s="17">
        <v>174482820.74000001</v>
      </c>
      <c r="L212" s="17">
        <v>100240251.98999999</v>
      </c>
      <c r="M212" s="3">
        <f t="shared" si="3"/>
        <v>0.2243964642666797</v>
      </c>
    </row>
    <row r="213" spans="1:13" x14ac:dyDescent="0.25">
      <c r="A213" s="8" t="s">
        <v>193</v>
      </c>
      <c r="B213" s="8" t="s">
        <v>194</v>
      </c>
      <c r="C213" s="17">
        <v>23868400</v>
      </c>
      <c r="D213" s="17">
        <v>23941500</v>
      </c>
      <c r="E213" s="17">
        <v>15383172.1</v>
      </c>
      <c r="F213" s="17">
        <v>11061.75</v>
      </c>
      <c r="G213" s="17">
        <v>67537.08</v>
      </c>
      <c r="H213" s="17">
        <v>0</v>
      </c>
      <c r="I213" s="17">
        <v>3726770.61</v>
      </c>
      <c r="J213" s="17">
        <v>3469352.18</v>
      </c>
      <c r="K213" s="17">
        <v>20136130.559999999</v>
      </c>
      <c r="L213" s="17">
        <v>11577802.66</v>
      </c>
      <c r="M213" s="3">
        <f t="shared" si="3"/>
        <v>0.15566153373848757</v>
      </c>
    </row>
    <row r="214" spans="1:13" x14ac:dyDescent="0.25">
      <c r="A214" s="8" t="s">
        <v>195</v>
      </c>
      <c r="B214" s="8" t="s">
        <v>196</v>
      </c>
      <c r="C214" s="17">
        <v>7250000</v>
      </c>
      <c r="D214" s="17">
        <v>5950000</v>
      </c>
      <c r="E214" s="17">
        <v>4706145</v>
      </c>
      <c r="F214" s="17">
        <v>625785</v>
      </c>
      <c r="G214" s="17">
        <v>0</v>
      </c>
      <c r="H214" s="17">
        <v>109327.5</v>
      </c>
      <c r="I214" s="17">
        <v>697248</v>
      </c>
      <c r="J214" s="17">
        <v>392860</v>
      </c>
      <c r="K214" s="17">
        <v>4517639.5</v>
      </c>
      <c r="L214" s="17">
        <v>3273784.5</v>
      </c>
      <c r="M214" s="3">
        <f t="shared" si="3"/>
        <v>0.11718453781512606</v>
      </c>
    </row>
    <row r="215" spans="1:13" x14ac:dyDescent="0.25">
      <c r="A215" s="8" t="s">
        <v>197</v>
      </c>
      <c r="B215" s="8" t="s">
        <v>198</v>
      </c>
      <c r="C215" s="17">
        <v>65304524</v>
      </c>
      <c r="D215" s="17">
        <v>63334524</v>
      </c>
      <c r="E215" s="17">
        <v>41510375.920000002</v>
      </c>
      <c r="F215" s="17">
        <v>1942668.26</v>
      </c>
      <c r="G215" s="17">
        <v>1142798.8400000001</v>
      </c>
      <c r="H215" s="17">
        <v>0</v>
      </c>
      <c r="I215" s="17">
        <v>14986907.140000001</v>
      </c>
      <c r="J215" s="17">
        <v>14406588.859999999</v>
      </c>
      <c r="K215" s="17">
        <v>45262149.759999998</v>
      </c>
      <c r="L215" s="17">
        <v>23438001.68</v>
      </c>
      <c r="M215" s="3">
        <f t="shared" si="3"/>
        <v>0.23663092723330487</v>
      </c>
    </row>
    <row r="216" spans="1:13" x14ac:dyDescent="0.25">
      <c r="A216" s="8" t="s">
        <v>199</v>
      </c>
      <c r="B216" s="8" t="s">
        <v>200</v>
      </c>
      <c r="C216" s="17">
        <v>26194336</v>
      </c>
      <c r="D216" s="17">
        <v>25413836</v>
      </c>
      <c r="E216" s="17">
        <v>18530402</v>
      </c>
      <c r="F216" s="17">
        <v>0</v>
      </c>
      <c r="G216" s="17">
        <v>339000</v>
      </c>
      <c r="H216" s="17">
        <v>0</v>
      </c>
      <c r="I216" s="17">
        <v>4143122.79</v>
      </c>
      <c r="J216" s="17">
        <v>3871277.79</v>
      </c>
      <c r="K216" s="17">
        <v>20931713.210000001</v>
      </c>
      <c r="L216" s="17">
        <v>14048279.210000001</v>
      </c>
      <c r="M216" s="3">
        <f t="shared" si="3"/>
        <v>0.16302626608592263</v>
      </c>
    </row>
    <row r="217" spans="1:13" x14ac:dyDescent="0.25">
      <c r="A217" s="8" t="s">
        <v>201</v>
      </c>
      <c r="B217" s="8" t="s">
        <v>202</v>
      </c>
      <c r="C217" s="17">
        <v>85300000</v>
      </c>
      <c r="D217" s="17">
        <v>81146850</v>
      </c>
      <c r="E217" s="17">
        <v>55539027.859999999</v>
      </c>
      <c r="F217" s="17">
        <v>1389665.72</v>
      </c>
      <c r="G217" s="17">
        <v>418901.8</v>
      </c>
      <c r="H217" s="17">
        <v>0</v>
      </c>
      <c r="I217" s="17">
        <v>23070255.82</v>
      </c>
      <c r="J217" s="17">
        <v>19052192.07</v>
      </c>
      <c r="K217" s="17">
        <v>56268026.659999996</v>
      </c>
      <c r="L217" s="17">
        <v>30660204.52</v>
      </c>
      <c r="M217" s="3">
        <f t="shared" si="3"/>
        <v>0.2843025431054933</v>
      </c>
    </row>
    <row r="218" spans="1:13" x14ac:dyDescent="0.25">
      <c r="A218" s="8" t="s">
        <v>203</v>
      </c>
      <c r="B218" s="8" t="s">
        <v>204</v>
      </c>
      <c r="C218" s="17">
        <v>14496500</v>
      </c>
      <c r="D218" s="17">
        <v>12496500</v>
      </c>
      <c r="E218" s="17">
        <v>8345205.4500000002</v>
      </c>
      <c r="F218" s="17">
        <v>0</v>
      </c>
      <c r="G218" s="17">
        <v>0</v>
      </c>
      <c r="H218" s="17">
        <v>0</v>
      </c>
      <c r="I218" s="17">
        <v>4160529.28</v>
      </c>
      <c r="J218" s="17">
        <v>3398005.28</v>
      </c>
      <c r="K218" s="17">
        <v>8335970.7199999997</v>
      </c>
      <c r="L218" s="17">
        <v>4184676.17</v>
      </c>
      <c r="M218" s="3">
        <f t="shared" si="3"/>
        <v>0.33293556435802024</v>
      </c>
    </row>
    <row r="219" spans="1:13" x14ac:dyDescent="0.25">
      <c r="A219" s="8" t="s">
        <v>205</v>
      </c>
      <c r="B219" s="8" t="s">
        <v>206</v>
      </c>
      <c r="C219" s="17">
        <v>450000</v>
      </c>
      <c r="D219" s="17">
        <v>550000</v>
      </c>
      <c r="E219" s="17">
        <v>356250</v>
      </c>
      <c r="F219" s="17">
        <v>0</v>
      </c>
      <c r="G219" s="17">
        <v>0</v>
      </c>
      <c r="H219" s="17">
        <v>0</v>
      </c>
      <c r="I219" s="17">
        <v>18165</v>
      </c>
      <c r="J219" s="17">
        <v>18165</v>
      </c>
      <c r="K219" s="17">
        <v>531835</v>
      </c>
      <c r="L219" s="17">
        <v>338085</v>
      </c>
      <c r="M219" s="3">
        <f t="shared" si="3"/>
        <v>3.3027272727272725E-2</v>
      </c>
    </row>
    <row r="220" spans="1:13" x14ac:dyDescent="0.25">
      <c r="A220" s="8" t="s">
        <v>207</v>
      </c>
      <c r="B220" s="8" t="s">
        <v>208</v>
      </c>
      <c r="C220" s="17">
        <v>18217785</v>
      </c>
      <c r="D220" s="17">
        <v>20220000</v>
      </c>
      <c r="E220" s="17">
        <v>14440062.92</v>
      </c>
      <c r="F220" s="17">
        <v>227327</v>
      </c>
      <c r="G220" s="17">
        <v>0</v>
      </c>
      <c r="H220" s="17">
        <v>0</v>
      </c>
      <c r="I220" s="17">
        <v>1493317.67</v>
      </c>
      <c r="J220" s="17">
        <v>1493317.67</v>
      </c>
      <c r="K220" s="17">
        <v>18499355.329999998</v>
      </c>
      <c r="L220" s="17">
        <v>12719418.25</v>
      </c>
      <c r="M220" s="3">
        <f t="shared" si="3"/>
        <v>7.3853495054401586E-2</v>
      </c>
    </row>
    <row r="221" spans="1:13" x14ac:dyDescent="0.25">
      <c r="A221" s="8" t="s">
        <v>482</v>
      </c>
      <c r="B221" s="8" t="s">
        <v>483</v>
      </c>
      <c r="C221" s="17">
        <v>1500000</v>
      </c>
      <c r="D221" s="17">
        <v>1500000</v>
      </c>
      <c r="E221" s="17">
        <v>1125000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1500000</v>
      </c>
      <c r="L221" s="17">
        <v>1125000</v>
      </c>
      <c r="M221" s="3">
        <f t="shared" si="3"/>
        <v>0</v>
      </c>
    </row>
    <row r="222" spans="1:13" x14ac:dyDescent="0.25">
      <c r="A222" s="8" t="s">
        <v>484</v>
      </c>
      <c r="B222" s="8" t="s">
        <v>485</v>
      </c>
      <c r="C222" s="17">
        <v>1500000</v>
      </c>
      <c r="D222" s="17">
        <v>1500000</v>
      </c>
      <c r="E222" s="17">
        <v>1125000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1500000</v>
      </c>
      <c r="L222" s="17">
        <v>1125000</v>
      </c>
      <c r="M222" s="3">
        <f t="shared" si="3"/>
        <v>0</v>
      </c>
    </row>
    <row r="223" spans="1:13" x14ac:dyDescent="0.25">
      <c r="A223" s="8" t="s">
        <v>486</v>
      </c>
      <c r="B223" s="8" t="s">
        <v>487</v>
      </c>
      <c r="C223" s="17">
        <v>1500000</v>
      </c>
      <c r="D223" s="17">
        <v>1500000</v>
      </c>
      <c r="E223" s="17">
        <v>1125000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1500000</v>
      </c>
      <c r="L223" s="17">
        <v>1125000</v>
      </c>
      <c r="M223" s="3">
        <f t="shared" si="3"/>
        <v>0</v>
      </c>
    </row>
    <row r="224" spans="1:13" x14ac:dyDescent="0.25">
      <c r="A224" s="8" t="s">
        <v>254</v>
      </c>
      <c r="B224" s="8" t="s">
        <v>255</v>
      </c>
      <c r="C224" s="17">
        <v>2694700000</v>
      </c>
      <c r="D224" s="17">
        <v>2706900441</v>
      </c>
      <c r="E224" s="17">
        <v>1857138015.52</v>
      </c>
      <c r="F224" s="17">
        <v>162286669.15000001</v>
      </c>
      <c r="G224" s="17">
        <v>114901176.84999999</v>
      </c>
      <c r="H224" s="17">
        <v>519069.99</v>
      </c>
      <c r="I224" s="17">
        <v>564648870.05999994</v>
      </c>
      <c r="J224" s="17">
        <v>472608203.42000002</v>
      </c>
      <c r="K224" s="17">
        <v>1864544654.95</v>
      </c>
      <c r="L224" s="17">
        <v>1014782229.47</v>
      </c>
      <c r="M224" s="3">
        <f t="shared" si="3"/>
        <v>0.20859609814515523</v>
      </c>
    </row>
    <row r="225" spans="1:13" x14ac:dyDescent="0.25">
      <c r="A225" s="8" t="s">
        <v>256</v>
      </c>
      <c r="B225" s="8" t="s">
        <v>257</v>
      </c>
      <c r="C225" s="17">
        <v>660310312</v>
      </c>
      <c r="D225" s="17">
        <v>942062312</v>
      </c>
      <c r="E225" s="17">
        <v>507713187.75</v>
      </c>
      <c r="F225" s="17">
        <v>45899358.950000003</v>
      </c>
      <c r="G225" s="17">
        <v>11360903.529999999</v>
      </c>
      <c r="H225" s="17">
        <v>0</v>
      </c>
      <c r="I225" s="17">
        <v>125326128.76000001</v>
      </c>
      <c r="J225" s="17">
        <v>119641035.02</v>
      </c>
      <c r="K225" s="17">
        <v>759475920.75999999</v>
      </c>
      <c r="L225" s="17">
        <v>325126796.50999999</v>
      </c>
      <c r="M225" s="3">
        <f t="shared" si="3"/>
        <v>0.13303379953066205</v>
      </c>
    </row>
    <row r="226" spans="1:13" x14ac:dyDescent="0.25">
      <c r="A226" s="8" t="s">
        <v>258</v>
      </c>
      <c r="B226" s="8" t="s">
        <v>259</v>
      </c>
      <c r="C226" s="17">
        <v>19668500</v>
      </c>
      <c r="D226" s="17">
        <v>5645000</v>
      </c>
      <c r="E226" s="17">
        <v>4108750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5645000</v>
      </c>
      <c r="L226" s="17">
        <v>4108750</v>
      </c>
      <c r="M226" s="3">
        <f t="shared" si="3"/>
        <v>0</v>
      </c>
    </row>
    <row r="227" spans="1:13" x14ac:dyDescent="0.25">
      <c r="A227" s="8" t="s">
        <v>355</v>
      </c>
      <c r="B227" s="8" t="s">
        <v>356</v>
      </c>
      <c r="C227" s="17">
        <v>600000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3">
        <f t="shared" si="3"/>
        <v>0</v>
      </c>
    </row>
    <row r="228" spans="1:13" x14ac:dyDescent="0.25">
      <c r="A228" s="8" t="s">
        <v>260</v>
      </c>
      <c r="B228" s="8" t="s">
        <v>261</v>
      </c>
      <c r="C228" s="17">
        <v>77038408</v>
      </c>
      <c r="D228" s="17">
        <v>91223210</v>
      </c>
      <c r="E228" s="17">
        <v>64305776</v>
      </c>
      <c r="F228" s="17">
        <v>9618160.9900000002</v>
      </c>
      <c r="G228" s="17">
        <v>0</v>
      </c>
      <c r="H228" s="17">
        <v>0</v>
      </c>
      <c r="I228" s="17">
        <v>13129728.33</v>
      </c>
      <c r="J228" s="17">
        <v>10659630.539999999</v>
      </c>
      <c r="K228" s="17">
        <v>68475320.680000007</v>
      </c>
      <c r="L228" s="17">
        <v>41557886.68</v>
      </c>
      <c r="M228" s="3">
        <f t="shared" si="3"/>
        <v>0.14392968993307734</v>
      </c>
    </row>
    <row r="229" spans="1:13" x14ac:dyDescent="0.25">
      <c r="A229" s="8" t="s">
        <v>262</v>
      </c>
      <c r="B229" s="8" t="s">
        <v>263</v>
      </c>
      <c r="C229" s="17">
        <v>67842310</v>
      </c>
      <c r="D229" s="17">
        <v>68241755</v>
      </c>
      <c r="E229" s="17">
        <v>49721862.420000002</v>
      </c>
      <c r="F229" s="17">
        <v>4748188.12</v>
      </c>
      <c r="G229" s="17">
        <v>3145505.51</v>
      </c>
      <c r="H229" s="17">
        <v>0</v>
      </c>
      <c r="I229" s="17">
        <v>12865030.58</v>
      </c>
      <c r="J229" s="17">
        <v>11808172.52</v>
      </c>
      <c r="K229" s="17">
        <v>47483030.789999999</v>
      </c>
      <c r="L229" s="17">
        <v>28963138.210000001</v>
      </c>
      <c r="M229" s="3">
        <f t="shared" si="3"/>
        <v>0.18852139104570215</v>
      </c>
    </row>
    <row r="230" spans="1:13" x14ac:dyDescent="0.25">
      <c r="A230" s="8" t="s">
        <v>264</v>
      </c>
      <c r="B230" s="8" t="s">
        <v>265</v>
      </c>
      <c r="C230" s="17">
        <v>288984038</v>
      </c>
      <c r="D230" s="17">
        <v>579141965</v>
      </c>
      <c r="E230" s="17">
        <v>262323917.34</v>
      </c>
      <c r="F230" s="17">
        <v>31533009.84</v>
      </c>
      <c r="G230" s="17">
        <v>7852352.7599999998</v>
      </c>
      <c r="H230" s="17">
        <v>0</v>
      </c>
      <c r="I230" s="17">
        <v>83375230.370000005</v>
      </c>
      <c r="J230" s="17">
        <v>83317732.480000004</v>
      </c>
      <c r="K230" s="17">
        <v>456381372.02999997</v>
      </c>
      <c r="L230" s="17">
        <v>139563324.37</v>
      </c>
      <c r="M230" s="3">
        <f t="shared" si="3"/>
        <v>0.14396337238314272</v>
      </c>
    </row>
    <row r="231" spans="1:13" x14ac:dyDescent="0.25">
      <c r="A231" s="8" t="s">
        <v>357</v>
      </c>
      <c r="B231" s="8" t="s">
        <v>358</v>
      </c>
      <c r="C231" s="17">
        <v>13897000</v>
      </c>
      <c r="D231" s="17">
        <v>12248100</v>
      </c>
      <c r="E231" s="17">
        <v>9160600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12248100</v>
      </c>
      <c r="L231" s="17">
        <v>9160600</v>
      </c>
      <c r="M231" s="3">
        <f t="shared" si="3"/>
        <v>0</v>
      </c>
    </row>
    <row r="232" spans="1:13" x14ac:dyDescent="0.25">
      <c r="A232" s="8" t="s">
        <v>359</v>
      </c>
      <c r="B232" s="8" t="s">
        <v>360</v>
      </c>
      <c r="C232" s="17">
        <v>24790336</v>
      </c>
      <c r="D232" s="17">
        <v>36287736</v>
      </c>
      <c r="E232" s="17">
        <v>24514118.670000002</v>
      </c>
      <c r="F232" s="17">
        <v>0</v>
      </c>
      <c r="G232" s="17">
        <v>0</v>
      </c>
      <c r="H232" s="17">
        <v>0</v>
      </c>
      <c r="I232" s="17">
        <v>7661400</v>
      </c>
      <c r="J232" s="17">
        <v>7661400</v>
      </c>
      <c r="K232" s="17">
        <v>28626336</v>
      </c>
      <c r="L232" s="17">
        <v>16852718.670000002</v>
      </c>
      <c r="M232" s="3">
        <f t="shared" si="3"/>
        <v>0.21112918149536802</v>
      </c>
    </row>
    <row r="233" spans="1:13" x14ac:dyDescent="0.25">
      <c r="A233" s="8" t="s">
        <v>266</v>
      </c>
      <c r="B233" s="8" t="s">
        <v>267</v>
      </c>
      <c r="C233" s="17">
        <v>167489720</v>
      </c>
      <c r="D233" s="17">
        <v>149274546</v>
      </c>
      <c r="E233" s="17">
        <v>93578163.319999993</v>
      </c>
      <c r="F233" s="17">
        <v>0</v>
      </c>
      <c r="G233" s="17">
        <v>363045.26</v>
      </c>
      <c r="H233" s="17">
        <v>0</v>
      </c>
      <c r="I233" s="17">
        <v>8294739.4800000004</v>
      </c>
      <c r="J233" s="17">
        <v>6194099.4800000004</v>
      </c>
      <c r="K233" s="17">
        <v>140616761.25999999</v>
      </c>
      <c r="L233" s="17">
        <v>84920378.579999998</v>
      </c>
      <c r="M233" s="3">
        <f t="shared" si="3"/>
        <v>5.5567005241469639E-2</v>
      </c>
    </row>
    <row r="234" spans="1:13" x14ac:dyDescent="0.25">
      <c r="A234" s="8" t="s">
        <v>268</v>
      </c>
      <c r="B234" s="8" t="s">
        <v>269</v>
      </c>
      <c r="C234" s="17">
        <v>1773043142</v>
      </c>
      <c r="D234" s="17">
        <v>1518151002</v>
      </c>
      <c r="E234" s="17">
        <v>1184889651.77</v>
      </c>
      <c r="F234" s="17">
        <v>110167500</v>
      </c>
      <c r="G234" s="17">
        <v>98072035.719999999</v>
      </c>
      <c r="H234" s="17">
        <v>0</v>
      </c>
      <c r="I234" s="17">
        <v>379112363.45999998</v>
      </c>
      <c r="J234" s="17">
        <v>313945151.00999999</v>
      </c>
      <c r="K234" s="17">
        <v>930799102.82000005</v>
      </c>
      <c r="L234" s="17">
        <v>597537752.59000003</v>
      </c>
      <c r="M234" s="3">
        <f t="shared" si="3"/>
        <v>0.24971979925617438</v>
      </c>
    </row>
    <row r="235" spans="1:13" x14ac:dyDescent="0.25">
      <c r="A235" s="8" t="s">
        <v>270</v>
      </c>
      <c r="B235" s="8" t="s">
        <v>271</v>
      </c>
      <c r="C235" s="17">
        <v>969000000</v>
      </c>
      <c r="D235" s="17">
        <v>581500000</v>
      </c>
      <c r="E235" s="17">
        <v>427261828.66000003</v>
      </c>
      <c r="F235" s="17">
        <v>0</v>
      </c>
      <c r="G235" s="17">
        <v>0</v>
      </c>
      <c r="H235" s="17">
        <v>0</v>
      </c>
      <c r="I235" s="17">
        <v>67564676.459999993</v>
      </c>
      <c r="J235" s="17">
        <v>43338184.549999997</v>
      </c>
      <c r="K235" s="17">
        <v>513935323.54000002</v>
      </c>
      <c r="L235" s="17">
        <v>359697152.19999999</v>
      </c>
      <c r="M235" s="3">
        <f t="shared" si="3"/>
        <v>0.11619032925193463</v>
      </c>
    </row>
    <row r="236" spans="1:13" x14ac:dyDescent="0.25">
      <c r="A236" s="8" t="s">
        <v>272</v>
      </c>
      <c r="B236" s="8" t="s">
        <v>273</v>
      </c>
      <c r="C236" s="17">
        <v>804043142</v>
      </c>
      <c r="D236" s="17">
        <v>936651002</v>
      </c>
      <c r="E236" s="17">
        <v>757627823.11000001</v>
      </c>
      <c r="F236" s="17">
        <v>110167500</v>
      </c>
      <c r="G236" s="17">
        <v>98072035.719999999</v>
      </c>
      <c r="H236" s="17">
        <v>0</v>
      </c>
      <c r="I236" s="17">
        <v>311547687</v>
      </c>
      <c r="J236" s="17">
        <v>270606966.45999998</v>
      </c>
      <c r="K236" s="17">
        <v>416863779.27999997</v>
      </c>
      <c r="L236" s="17">
        <v>237840600.38999999</v>
      </c>
      <c r="M236" s="3">
        <f t="shared" si="3"/>
        <v>0.3326187516318912</v>
      </c>
    </row>
    <row r="237" spans="1:13" x14ac:dyDescent="0.25">
      <c r="A237" s="8" t="s">
        <v>274</v>
      </c>
      <c r="B237" s="8" t="s">
        <v>275</v>
      </c>
      <c r="C237" s="17">
        <v>261346546</v>
      </c>
      <c r="D237" s="17">
        <v>246687127</v>
      </c>
      <c r="E237" s="17">
        <v>164535176</v>
      </c>
      <c r="F237" s="17">
        <v>6219810.2000000002</v>
      </c>
      <c r="G237" s="17">
        <v>5468237.5999999996</v>
      </c>
      <c r="H237" s="17">
        <v>519069.99</v>
      </c>
      <c r="I237" s="17">
        <v>60210377.840000004</v>
      </c>
      <c r="J237" s="17">
        <v>39022017.390000001</v>
      </c>
      <c r="K237" s="17">
        <v>174269631.37</v>
      </c>
      <c r="L237" s="17">
        <v>92117680.370000005</v>
      </c>
      <c r="M237" s="3">
        <f t="shared" si="3"/>
        <v>0.24407588094371865</v>
      </c>
    </row>
    <row r="238" spans="1:13" x14ac:dyDescent="0.25">
      <c r="A238" s="8" t="s">
        <v>361</v>
      </c>
      <c r="B238" s="8" t="s">
        <v>362</v>
      </c>
      <c r="C238" s="17">
        <v>10000000</v>
      </c>
      <c r="D238" s="17">
        <v>7842140</v>
      </c>
      <c r="E238" s="17">
        <v>6592140</v>
      </c>
      <c r="F238" s="17">
        <v>0</v>
      </c>
      <c r="G238" s="17">
        <v>0</v>
      </c>
      <c r="H238" s="17">
        <v>0</v>
      </c>
      <c r="I238" s="17">
        <v>4989140</v>
      </c>
      <c r="J238" s="17">
        <v>4947041.96</v>
      </c>
      <c r="K238" s="17">
        <v>2853000</v>
      </c>
      <c r="L238" s="17">
        <v>1603000</v>
      </c>
      <c r="M238" s="3">
        <f t="shared" si="3"/>
        <v>0.63619624235221506</v>
      </c>
    </row>
    <row r="239" spans="1:13" x14ac:dyDescent="0.25">
      <c r="A239" s="8" t="s">
        <v>276</v>
      </c>
      <c r="B239" s="8" t="s">
        <v>277</v>
      </c>
      <c r="C239" s="17">
        <v>251346546</v>
      </c>
      <c r="D239" s="17">
        <v>238844987</v>
      </c>
      <c r="E239" s="17">
        <v>157943036</v>
      </c>
      <c r="F239" s="17">
        <v>6219810.2000000002</v>
      </c>
      <c r="G239" s="17">
        <v>5468237.5999999996</v>
      </c>
      <c r="H239" s="17">
        <v>519069.99</v>
      </c>
      <c r="I239" s="17">
        <v>55221237.840000004</v>
      </c>
      <c r="J239" s="17">
        <v>34074975.43</v>
      </c>
      <c r="K239" s="17">
        <v>171416631.37</v>
      </c>
      <c r="L239" s="17">
        <v>90514680.370000005</v>
      </c>
      <c r="M239" s="3">
        <f t="shared" si="3"/>
        <v>0.23120115910157246</v>
      </c>
    </row>
    <row r="240" spans="1:13" x14ac:dyDescent="0.25">
      <c r="A240" s="8" t="s">
        <v>209</v>
      </c>
      <c r="B240" s="8" t="s">
        <v>210</v>
      </c>
      <c r="C240" s="17">
        <v>6995775639</v>
      </c>
      <c r="D240" s="17">
        <v>7205061992</v>
      </c>
      <c r="E240" s="17">
        <v>5466949255.0299997</v>
      </c>
      <c r="F240" s="17">
        <v>0</v>
      </c>
      <c r="G240" s="17">
        <v>351983254.86000001</v>
      </c>
      <c r="H240" s="17">
        <v>0</v>
      </c>
      <c r="I240" s="17">
        <v>3569721710.5500002</v>
      </c>
      <c r="J240" s="17">
        <v>3509092354.7800002</v>
      </c>
      <c r="K240" s="17">
        <v>3283357026.5900002</v>
      </c>
      <c r="L240" s="17">
        <v>1545244289.6199999</v>
      </c>
      <c r="M240" s="3">
        <f t="shared" si="3"/>
        <v>0.49544635625808231</v>
      </c>
    </row>
    <row r="241" spans="1:13" x14ac:dyDescent="0.25">
      <c r="A241" s="8" t="s">
        <v>211</v>
      </c>
      <c r="B241" s="8" t="s">
        <v>212</v>
      </c>
      <c r="C241" s="17">
        <v>2063011056</v>
      </c>
      <c r="D241" s="17">
        <v>2061790371</v>
      </c>
      <c r="E241" s="17">
        <v>1797008645.6700001</v>
      </c>
      <c r="F241" s="17">
        <v>0</v>
      </c>
      <c r="G241" s="17">
        <v>132144594.56</v>
      </c>
      <c r="H241" s="17">
        <v>0</v>
      </c>
      <c r="I241" s="17">
        <v>1323505921.24</v>
      </c>
      <c r="J241" s="17">
        <v>1317732531.3900001</v>
      </c>
      <c r="K241" s="17">
        <v>606139855.20000005</v>
      </c>
      <c r="L241" s="17">
        <v>341358129.87</v>
      </c>
      <c r="M241" s="3">
        <f t="shared" si="3"/>
        <v>0.64192070147174041</v>
      </c>
    </row>
    <row r="242" spans="1:13" x14ac:dyDescent="0.25">
      <c r="A242" s="8" t="s">
        <v>213</v>
      </c>
      <c r="B242" s="8" t="s">
        <v>214</v>
      </c>
      <c r="C242" s="17">
        <v>45855257</v>
      </c>
      <c r="D242" s="17">
        <v>45855257</v>
      </c>
      <c r="E242" s="17">
        <v>44913646</v>
      </c>
      <c r="F242" s="17">
        <v>0</v>
      </c>
      <c r="G242" s="17">
        <v>24182060.059999999</v>
      </c>
      <c r="H242" s="17">
        <v>0</v>
      </c>
      <c r="I242" s="17">
        <v>20731585.940000001</v>
      </c>
      <c r="J242" s="17">
        <v>20731585.940000001</v>
      </c>
      <c r="K242" s="17">
        <v>941611</v>
      </c>
      <c r="L242" s="17">
        <v>0</v>
      </c>
      <c r="M242" s="3">
        <f t="shared" si="3"/>
        <v>0.45210925194465712</v>
      </c>
    </row>
    <row r="243" spans="1:13" x14ac:dyDescent="0.25">
      <c r="A243" s="8" t="s">
        <v>293</v>
      </c>
      <c r="B243" s="8" t="s">
        <v>214</v>
      </c>
      <c r="C243" s="17">
        <v>8471930</v>
      </c>
      <c r="D243" s="17">
        <v>8471930</v>
      </c>
      <c r="E243" s="17">
        <v>8442539</v>
      </c>
      <c r="F243" s="17">
        <v>0</v>
      </c>
      <c r="G243" s="17">
        <v>3866693.47</v>
      </c>
      <c r="H243" s="17">
        <v>0</v>
      </c>
      <c r="I243" s="17">
        <v>4575845.53</v>
      </c>
      <c r="J243" s="17">
        <v>4575845.53</v>
      </c>
      <c r="K243" s="17">
        <v>29391</v>
      </c>
      <c r="L243" s="17">
        <v>0</v>
      </c>
      <c r="M243" s="3">
        <f t="shared" si="3"/>
        <v>0.54011842992092718</v>
      </c>
    </row>
    <row r="244" spans="1:13" x14ac:dyDescent="0.25">
      <c r="A244" s="8" t="s">
        <v>328</v>
      </c>
      <c r="B244" s="8" t="s">
        <v>214</v>
      </c>
      <c r="C244" s="17">
        <v>28242905</v>
      </c>
      <c r="D244" s="17">
        <v>28242905</v>
      </c>
      <c r="E244" s="17">
        <v>21520886</v>
      </c>
      <c r="F244" s="17">
        <v>0</v>
      </c>
      <c r="G244" s="17">
        <v>0</v>
      </c>
      <c r="H244" s="17">
        <v>0</v>
      </c>
      <c r="I244" s="17">
        <v>11260299.82</v>
      </c>
      <c r="J244" s="17">
        <v>6964449.6500000004</v>
      </c>
      <c r="K244" s="17">
        <v>16982605.18</v>
      </c>
      <c r="L244" s="17">
        <v>10260586.18</v>
      </c>
      <c r="M244" s="3">
        <f t="shared" si="3"/>
        <v>0.39869481627332598</v>
      </c>
    </row>
    <row r="245" spans="1:13" x14ac:dyDescent="0.25">
      <c r="A245" s="8" t="s">
        <v>340</v>
      </c>
      <c r="B245" s="8" t="s">
        <v>214</v>
      </c>
      <c r="C245" s="17">
        <v>12170608</v>
      </c>
      <c r="D245" s="17">
        <v>12170608</v>
      </c>
      <c r="E245" s="17">
        <v>12043399</v>
      </c>
      <c r="F245" s="17">
        <v>0</v>
      </c>
      <c r="G245" s="17">
        <v>0</v>
      </c>
      <c r="H245" s="17">
        <v>0</v>
      </c>
      <c r="I245" s="17">
        <v>6489634.2400000002</v>
      </c>
      <c r="J245" s="17">
        <v>6489634.2400000002</v>
      </c>
      <c r="K245" s="17">
        <v>5680973.7599999998</v>
      </c>
      <c r="L245" s="17">
        <v>5553764.7599999998</v>
      </c>
      <c r="M245" s="3">
        <f t="shared" si="3"/>
        <v>0.53322186040335862</v>
      </c>
    </row>
    <row r="246" spans="1:13" x14ac:dyDescent="0.25">
      <c r="A246" s="8" t="s">
        <v>353</v>
      </c>
      <c r="B246" s="8" t="s">
        <v>214</v>
      </c>
      <c r="C246" s="17">
        <v>2804404</v>
      </c>
      <c r="D246" s="17">
        <v>2804404</v>
      </c>
      <c r="E246" s="17">
        <v>2794652</v>
      </c>
      <c r="F246" s="17">
        <v>0</v>
      </c>
      <c r="G246" s="17">
        <v>0</v>
      </c>
      <c r="H246" s="17">
        <v>0</v>
      </c>
      <c r="I246" s="17">
        <v>1321901.77</v>
      </c>
      <c r="J246" s="17">
        <v>1321901.77</v>
      </c>
      <c r="K246" s="17">
        <v>1482502.23</v>
      </c>
      <c r="L246" s="17">
        <v>1472750.23</v>
      </c>
      <c r="M246" s="3">
        <f t="shared" si="3"/>
        <v>0.47136638301756811</v>
      </c>
    </row>
    <row r="247" spans="1:13" x14ac:dyDescent="0.25">
      <c r="A247" s="8" t="s">
        <v>371</v>
      </c>
      <c r="B247" s="8" t="s">
        <v>214</v>
      </c>
      <c r="C247" s="17">
        <v>2656060</v>
      </c>
      <c r="D247" s="17">
        <v>2656060</v>
      </c>
      <c r="E247" s="17">
        <v>2568541</v>
      </c>
      <c r="F247" s="17">
        <v>0</v>
      </c>
      <c r="G247" s="17">
        <v>0</v>
      </c>
      <c r="H247" s="17">
        <v>0</v>
      </c>
      <c r="I247" s="17">
        <v>1103443.74</v>
      </c>
      <c r="J247" s="17">
        <v>1103443.74</v>
      </c>
      <c r="K247" s="17">
        <v>1552616.26</v>
      </c>
      <c r="L247" s="17">
        <v>1465097.26</v>
      </c>
      <c r="M247" s="3">
        <f t="shared" si="3"/>
        <v>0.41544383033515808</v>
      </c>
    </row>
    <row r="248" spans="1:13" x14ac:dyDescent="0.25">
      <c r="A248" s="8" t="s">
        <v>381</v>
      </c>
      <c r="B248" s="8" t="s">
        <v>214</v>
      </c>
      <c r="C248" s="17">
        <v>3083255</v>
      </c>
      <c r="D248" s="17">
        <v>3083255</v>
      </c>
      <c r="E248" s="17">
        <v>2849430</v>
      </c>
      <c r="F248" s="17">
        <v>0</v>
      </c>
      <c r="G248" s="17">
        <v>0</v>
      </c>
      <c r="H248" s="17">
        <v>0</v>
      </c>
      <c r="I248" s="17">
        <v>1363672.75</v>
      </c>
      <c r="J248" s="17">
        <v>1195287.33</v>
      </c>
      <c r="K248" s="17">
        <v>1719582.25</v>
      </c>
      <c r="L248" s="17">
        <v>1485757.25</v>
      </c>
      <c r="M248" s="3">
        <f t="shared" si="3"/>
        <v>0.44228347963434744</v>
      </c>
    </row>
    <row r="249" spans="1:13" x14ac:dyDescent="0.25">
      <c r="A249" s="8" t="s">
        <v>390</v>
      </c>
      <c r="B249" s="8" t="s">
        <v>214</v>
      </c>
      <c r="C249" s="17">
        <v>1720455</v>
      </c>
      <c r="D249" s="17">
        <v>1720455</v>
      </c>
      <c r="E249" s="17">
        <v>1473090</v>
      </c>
      <c r="F249" s="17">
        <v>0</v>
      </c>
      <c r="G249" s="17">
        <v>0</v>
      </c>
      <c r="H249" s="17">
        <v>0</v>
      </c>
      <c r="I249" s="17">
        <v>812665.07</v>
      </c>
      <c r="J249" s="17">
        <v>812665.07</v>
      </c>
      <c r="K249" s="17">
        <v>907789.93</v>
      </c>
      <c r="L249" s="17">
        <v>660424.93000000005</v>
      </c>
      <c r="M249" s="3">
        <f t="shared" si="3"/>
        <v>0.47235473755489099</v>
      </c>
    </row>
    <row r="250" spans="1:13" x14ac:dyDescent="0.25">
      <c r="A250" s="8" t="s">
        <v>399</v>
      </c>
      <c r="B250" s="8" t="s">
        <v>214</v>
      </c>
      <c r="C250" s="17">
        <v>908691</v>
      </c>
      <c r="D250" s="17">
        <v>908691</v>
      </c>
      <c r="E250" s="17">
        <v>852120</v>
      </c>
      <c r="F250" s="17">
        <v>0</v>
      </c>
      <c r="G250" s="17">
        <v>0</v>
      </c>
      <c r="H250" s="17">
        <v>0</v>
      </c>
      <c r="I250" s="17">
        <v>187342.95</v>
      </c>
      <c r="J250" s="17">
        <v>187342.95</v>
      </c>
      <c r="K250" s="17">
        <v>721348.05</v>
      </c>
      <c r="L250" s="17">
        <v>664777.05000000005</v>
      </c>
      <c r="M250" s="3">
        <f t="shared" si="3"/>
        <v>0.20616793827604765</v>
      </c>
    </row>
    <row r="251" spans="1:13" x14ac:dyDescent="0.25">
      <c r="A251" s="8" t="s">
        <v>408</v>
      </c>
      <c r="B251" s="8" t="s">
        <v>214</v>
      </c>
      <c r="C251" s="17">
        <v>11398423</v>
      </c>
      <c r="D251" s="17">
        <v>11398423</v>
      </c>
      <c r="E251" s="17">
        <v>11095356</v>
      </c>
      <c r="F251" s="17">
        <v>0</v>
      </c>
      <c r="G251" s="17">
        <v>6131804.2400000002</v>
      </c>
      <c r="H251" s="17">
        <v>0</v>
      </c>
      <c r="I251" s="17">
        <v>4963551.76</v>
      </c>
      <c r="J251" s="17">
        <v>4963551.76</v>
      </c>
      <c r="K251" s="17">
        <v>303067</v>
      </c>
      <c r="L251" s="17">
        <v>0</v>
      </c>
      <c r="M251" s="3">
        <f t="shared" si="3"/>
        <v>0.43545951575932912</v>
      </c>
    </row>
    <row r="252" spans="1:13" x14ac:dyDescent="0.25">
      <c r="A252" s="8" t="s">
        <v>421</v>
      </c>
      <c r="B252" s="8" t="s">
        <v>214</v>
      </c>
      <c r="C252" s="17">
        <v>31293978</v>
      </c>
      <c r="D252" s="17">
        <v>30918748</v>
      </c>
      <c r="E252" s="17">
        <v>30112476</v>
      </c>
      <c r="F252" s="17">
        <v>0</v>
      </c>
      <c r="G252" s="17">
        <v>14463124.439999999</v>
      </c>
      <c r="H252" s="17">
        <v>0</v>
      </c>
      <c r="I252" s="17">
        <v>15649351.560000001</v>
      </c>
      <c r="J252" s="17">
        <v>15649351.560000001</v>
      </c>
      <c r="K252" s="17">
        <v>806272</v>
      </c>
      <c r="L252" s="17">
        <v>0</v>
      </c>
      <c r="M252" s="3">
        <f t="shared" si="3"/>
        <v>0.50614441309201785</v>
      </c>
    </row>
    <row r="253" spans="1:13" x14ac:dyDescent="0.25">
      <c r="A253" s="8" t="s">
        <v>442</v>
      </c>
      <c r="B253" s="8" t="s">
        <v>214</v>
      </c>
      <c r="C253" s="17">
        <v>37008294</v>
      </c>
      <c r="D253" s="17">
        <v>36585728</v>
      </c>
      <c r="E253" s="17">
        <v>35978767</v>
      </c>
      <c r="F253" s="17">
        <v>0</v>
      </c>
      <c r="G253" s="17">
        <v>17018548.239999998</v>
      </c>
      <c r="H253" s="17">
        <v>0</v>
      </c>
      <c r="I253" s="17">
        <v>18960218.760000002</v>
      </c>
      <c r="J253" s="17">
        <v>18960218.760000002</v>
      </c>
      <c r="K253" s="17">
        <v>606961</v>
      </c>
      <c r="L253" s="17">
        <v>0</v>
      </c>
      <c r="M253" s="3">
        <f t="shared" si="3"/>
        <v>0.51824084954657734</v>
      </c>
    </row>
    <row r="254" spans="1:13" x14ac:dyDescent="0.25">
      <c r="A254" s="8" t="s">
        <v>454</v>
      </c>
      <c r="B254" s="8" t="s">
        <v>214</v>
      </c>
      <c r="C254" s="17">
        <v>30986156</v>
      </c>
      <c r="D254" s="17">
        <v>30986156</v>
      </c>
      <c r="E254" s="17">
        <v>27249531</v>
      </c>
      <c r="F254" s="17">
        <v>0</v>
      </c>
      <c r="G254" s="17">
        <v>0</v>
      </c>
      <c r="H254" s="17">
        <v>0</v>
      </c>
      <c r="I254" s="17">
        <v>14548171.359999999</v>
      </c>
      <c r="J254" s="17">
        <v>14548171.359999999</v>
      </c>
      <c r="K254" s="17">
        <v>16437984.640000001</v>
      </c>
      <c r="L254" s="17">
        <v>12701359.640000001</v>
      </c>
      <c r="M254" s="3">
        <f t="shared" si="3"/>
        <v>0.46950552240168153</v>
      </c>
    </row>
    <row r="255" spans="1:13" x14ac:dyDescent="0.25">
      <c r="A255" s="8" t="s">
        <v>468</v>
      </c>
      <c r="B255" s="8" t="s">
        <v>214</v>
      </c>
      <c r="C255" s="17">
        <v>28809313</v>
      </c>
      <c r="D255" s="17">
        <v>28809313</v>
      </c>
      <c r="E255" s="17">
        <v>27646608</v>
      </c>
      <c r="F255" s="17">
        <v>0</v>
      </c>
      <c r="G255" s="17">
        <v>0</v>
      </c>
      <c r="H255" s="17">
        <v>0</v>
      </c>
      <c r="I255" s="17">
        <v>13701234.390000001</v>
      </c>
      <c r="J255" s="17">
        <v>13701234.390000001</v>
      </c>
      <c r="K255" s="17">
        <v>15108078.609999999</v>
      </c>
      <c r="L255" s="17">
        <v>13945373.609999999</v>
      </c>
      <c r="M255" s="3">
        <f t="shared" si="3"/>
        <v>0.47558351669128662</v>
      </c>
    </row>
    <row r="256" spans="1:13" x14ac:dyDescent="0.25">
      <c r="A256" s="8" t="s">
        <v>488</v>
      </c>
      <c r="B256" s="8" t="s">
        <v>214</v>
      </c>
      <c r="C256" s="17">
        <v>18722496</v>
      </c>
      <c r="D256" s="17">
        <v>18722496</v>
      </c>
      <c r="E256" s="17">
        <v>18261085</v>
      </c>
      <c r="F256" s="17">
        <v>0</v>
      </c>
      <c r="G256" s="17">
        <v>0</v>
      </c>
      <c r="H256" s="17">
        <v>0</v>
      </c>
      <c r="I256" s="17">
        <v>8781330.0199999996</v>
      </c>
      <c r="J256" s="17">
        <v>7675057.2400000002</v>
      </c>
      <c r="K256" s="17">
        <v>9941165.9800000004</v>
      </c>
      <c r="L256" s="17">
        <v>9479754.9800000004</v>
      </c>
      <c r="M256" s="3">
        <f t="shared" si="3"/>
        <v>0.46902560534663751</v>
      </c>
    </row>
    <row r="257" spans="1:13" x14ac:dyDescent="0.25">
      <c r="A257" s="8" t="s">
        <v>500</v>
      </c>
      <c r="B257" s="8" t="s">
        <v>214</v>
      </c>
      <c r="C257" s="17">
        <v>24207085</v>
      </c>
      <c r="D257" s="17">
        <v>24207085</v>
      </c>
      <c r="E257" s="17">
        <v>23531493</v>
      </c>
      <c r="F257" s="17">
        <v>0</v>
      </c>
      <c r="G257" s="17">
        <v>0</v>
      </c>
      <c r="H257" s="17">
        <v>0</v>
      </c>
      <c r="I257" s="17">
        <v>8791187.4900000002</v>
      </c>
      <c r="J257" s="17">
        <v>8791187.4900000002</v>
      </c>
      <c r="K257" s="17">
        <v>15415897.51</v>
      </c>
      <c r="L257" s="17">
        <v>14740305.51</v>
      </c>
      <c r="M257" s="3">
        <f t="shared" si="3"/>
        <v>0.36316588676414363</v>
      </c>
    </row>
    <row r="258" spans="1:13" x14ac:dyDescent="0.25">
      <c r="A258" s="8" t="s">
        <v>516</v>
      </c>
      <c r="B258" s="8" t="s">
        <v>214</v>
      </c>
      <c r="C258" s="17">
        <v>2608042</v>
      </c>
      <c r="D258" s="17">
        <v>2608042</v>
      </c>
      <c r="E258" s="17">
        <v>2580368</v>
      </c>
      <c r="F258" s="17">
        <v>0</v>
      </c>
      <c r="G258" s="17">
        <v>0</v>
      </c>
      <c r="H258" s="17">
        <v>0</v>
      </c>
      <c r="I258" s="17">
        <v>1147371.82</v>
      </c>
      <c r="J258" s="17">
        <v>1147371.82</v>
      </c>
      <c r="K258" s="17">
        <v>1460670.18</v>
      </c>
      <c r="L258" s="17">
        <v>1432996.18</v>
      </c>
      <c r="M258" s="3">
        <f t="shared" si="3"/>
        <v>0.43993609765486907</v>
      </c>
    </row>
    <row r="259" spans="1:13" x14ac:dyDescent="0.25">
      <c r="A259" s="8" t="s">
        <v>529</v>
      </c>
      <c r="B259" s="8" t="s">
        <v>214</v>
      </c>
      <c r="C259" s="17">
        <v>3384275</v>
      </c>
      <c r="D259" s="17">
        <v>3384275</v>
      </c>
      <c r="E259" s="17">
        <v>3341607</v>
      </c>
      <c r="F259" s="17">
        <v>0</v>
      </c>
      <c r="G259" s="17">
        <v>1784055.27</v>
      </c>
      <c r="H259" s="17">
        <v>0</v>
      </c>
      <c r="I259" s="17">
        <v>1557551.73</v>
      </c>
      <c r="J259" s="17">
        <v>1557551.73</v>
      </c>
      <c r="K259" s="17">
        <v>42668</v>
      </c>
      <c r="L259" s="17">
        <v>0</v>
      </c>
      <c r="M259" s="3">
        <f t="shared" si="3"/>
        <v>0.46023202310686928</v>
      </c>
    </row>
    <row r="260" spans="1:13" x14ac:dyDescent="0.25">
      <c r="A260" s="8" t="s">
        <v>541</v>
      </c>
      <c r="B260" s="8" t="s">
        <v>214</v>
      </c>
      <c r="C260" s="17">
        <v>25280852</v>
      </c>
      <c r="D260" s="17">
        <v>25025640</v>
      </c>
      <c r="E260" s="17">
        <v>23841510</v>
      </c>
      <c r="F260" s="17">
        <v>0</v>
      </c>
      <c r="G260" s="17">
        <v>0</v>
      </c>
      <c r="H260" s="17">
        <v>0</v>
      </c>
      <c r="I260" s="17">
        <v>12191973.710000001</v>
      </c>
      <c r="J260" s="17">
        <v>12191973.710000001</v>
      </c>
      <c r="K260" s="17">
        <v>12833666.289999999</v>
      </c>
      <c r="L260" s="17">
        <v>11649536.289999999</v>
      </c>
      <c r="M260" s="3">
        <f t="shared" si="3"/>
        <v>0.48717929731267617</v>
      </c>
    </row>
    <row r="261" spans="1:13" x14ac:dyDescent="0.25">
      <c r="A261" s="8" t="s">
        <v>553</v>
      </c>
      <c r="B261" s="8" t="s">
        <v>214</v>
      </c>
      <c r="C261" s="17">
        <v>10090956</v>
      </c>
      <c r="D261" s="17">
        <v>10090956</v>
      </c>
      <c r="E261" s="17">
        <v>9685859</v>
      </c>
      <c r="F261" s="17">
        <v>0</v>
      </c>
      <c r="G261" s="17">
        <v>0</v>
      </c>
      <c r="H261" s="17">
        <v>0</v>
      </c>
      <c r="I261" s="17">
        <v>4155047.32</v>
      </c>
      <c r="J261" s="17">
        <v>4155047.32</v>
      </c>
      <c r="K261" s="17">
        <v>5935908.6799999997</v>
      </c>
      <c r="L261" s="17">
        <v>5530811.6799999997</v>
      </c>
      <c r="M261" s="3">
        <f t="shared" si="3"/>
        <v>0.41175953200073412</v>
      </c>
    </row>
    <row r="262" spans="1:13" x14ac:dyDescent="0.25">
      <c r="A262" s="8" t="s">
        <v>215</v>
      </c>
      <c r="B262" s="8" t="s">
        <v>216</v>
      </c>
      <c r="C262" s="17">
        <v>7301793</v>
      </c>
      <c r="D262" s="17">
        <v>7301793</v>
      </c>
      <c r="E262" s="17">
        <v>7151855</v>
      </c>
      <c r="F262" s="17">
        <v>0</v>
      </c>
      <c r="G262" s="17">
        <v>3764117.9</v>
      </c>
      <c r="H262" s="17">
        <v>0</v>
      </c>
      <c r="I262" s="17">
        <v>3387737.1</v>
      </c>
      <c r="J262" s="17">
        <v>3387737.1</v>
      </c>
      <c r="K262" s="17">
        <v>149938</v>
      </c>
      <c r="L262" s="17">
        <v>0</v>
      </c>
      <c r="M262" s="3">
        <f t="shared" si="3"/>
        <v>0.46395961923324863</v>
      </c>
    </row>
    <row r="263" spans="1:13" x14ac:dyDescent="0.25">
      <c r="A263" s="8" t="s">
        <v>294</v>
      </c>
      <c r="B263" s="8" t="s">
        <v>216</v>
      </c>
      <c r="C263" s="17">
        <v>1349034</v>
      </c>
      <c r="D263" s="17">
        <v>1349034</v>
      </c>
      <c r="E263" s="17">
        <v>1344354</v>
      </c>
      <c r="F263" s="17">
        <v>0</v>
      </c>
      <c r="G263" s="17">
        <v>597047.32999999996</v>
      </c>
      <c r="H263" s="17">
        <v>0</v>
      </c>
      <c r="I263" s="17">
        <v>747306.67</v>
      </c>
      <c r="J263" s="17">
        <v>747306.67</v>
      </c>
      <c r="K263" s="17">
        <v>4680</v>
      </c>
      <c r="L263" s="17">
        <v>0</v>
      </c>
      <c r="M263" s="3">
        <f t="shared" ref="M263:M326" si="4">+IFERROR(I263/D263,0)</f>
        <v>0.55395688322162384</v>
      </c>
    </row>
    <row r="264" spans="1:13" x14ac:dyDescent="0.25">
      <c r="A264" s="8" t="s">
        <v>329</v>
      </c>
      <c r="B264" s="8" t="s">
        <v>216</v>
      </c>
      <c r="C264" s="17">
        <v>4497278</v>
      </c>
      <c r="D264" s="17">
        <v>4497278</v>
      </c>
      <c r="E264" s="17">
        <v>4446001</v>
      </c>
      <c r="F264" s="17">
        <v>0</v>
      </c>
      <c r="G264" s="17">
        <v>0</v>
      </c>
      <c r="H264" s="17">
        <v>0</v>
      </c>
      <c r="I264" s="17">
        <v>1793041.37</v>
      </c>
      <c r="J264" s="17">
        <v>1793041.37</v>
      </c>
      <c r="K264" s="17">
        <v>2704236.63</v>
      </c>
      <c r="L264" s="17">
        <v>2652959.63</v>
      </c>
      <c r="M264" s="3">
        <f t="shared" si="4"/>
        <v>0.39869480383467515</v>
      </c>
    </row>
    <row r="265" spans="1:13" x14ac:dyDescent="0.25">
      <c r="A265" s="8" t="s">
        <v>341</v>
      </c>
      <c r="B265" s="8" t="s">
        <v>216</v>
      </c>
      <c r="C265" s="17">
        <v>1937995</v>
      </c>
      <c r="D265" s="17">
        <v>1937995</v>
      </c>
      <c r="E265" s="17">
        <v>1917739</v>
      </c>
      <c r="F265" s="17">
        <v>0</v>
      </c>
      <c r="G265" s="17">
        <v>0</v>
      </c>
      <c r="H265" s="17">
        <v>0</v>
      </c>
      <c r="I265" s="17">
        <v>1056603.17</v>
      </c>
      <c r="J265" s="17">
        <v>1056603.17</v>
      </c>
      <c r="K265" s="17">
        <v>881391.83</v>
      </c>
      <c r="L265" s="17">
        <v>861135.83</v>
      </c>
      <c r="M265" s="3">
        <f t="shared" si="4"/>
        <v>0.54520428071279847</v>
      </c>
    </row>
    <row r="266" spans="1:13" x14ac:dyDescent="0.25">
      <c r="A266" s="8" t="s">
        <v>354</v>
      </c>
      <c r="B266" s="8" t="s">
        <v>216</v>
      </c>
      <c r="C266" s="17">
        <v>446562</v>
      </c>
      <c r="D266" s="17">
        <v>446562</v>
      </c>
      <c r="E266" s="17">
        <v>445009</v>
      </c>
      <c r="F266" s="17">
        <v>0</v>
      </c>
      <c r="G266" s="17">
        <v>0</v>
      </c>
      <c r="H266" s="17">
        <v>0</v>
      </c>
      <c r="I266" s="17">
        <v>215546.85</v>
      </c>
      <c r="J266" s="17">
        <v>215546.85</v>
      </c>
      <c r="K266" s="17">
        <v>231015.15</v>
      </c>
      <c r="L266" s="17">
        <v>229462.15</v>
      </c>
      <c r="M266" s="3">
        <f t="shared" si="4"/>
        <v>0.48268068039824258</v>
      </c>
    </row>
    <row r="267" spans="1:13" x14ac:dyDescent="0.25">
      <c r="A267" s="8" t="s">
        <v>372</v>
      </c>
      <c r="B267" s="8" t="s">
        <v>216</v>
      </c>
      <c r="C267" s="17">
        <v>422940</v>
      </c>
      <c r="D267" s="17">
        <v>422940</v>
      </c>
      <c r="E267" s="17">
        <v>409004</v>
      </c>
      <c r="F267" s="17">
        <v>0</v>
      </c>
      <c r="G267" s="17">
        <v>0</v>
      </c>
      <c r="H267" s="17">
        <v>0</v>
      </c>
      <c r="I267" s="17">
        <v>195646.06</v>
      </c>
      <c r="J267" s="17">
        <v>195646.06</v>
      </c>
      <c r="K267" s="17">
        <v>227293.94</v>
      </c>
      <c r="L267" s="17">
        <v>213357.94</v>
      </c>
      <c r="M267" s="3">
        <f t="shared" si="4"/>
        <v>0.46258585142100533</v>
      </c>
    </row>
    <row r="268" spans="1:13" x14ac:dyDescent="0.25">
      <c r="A268" s="8" t="s">
        <v>382</v>
      </c>
      <c r="B268" s="8" t="s">
        <v>216</v>
      </c>
      <c r="C268" s="17">
        <v>490965</v>
      </c>
      <c r="D268" s="17">
        <v>490965</v>
      </c>
      <c r="E268" s="17">
        <v>453732</v>
      </c>
      <c r="F268" s="17">
        <v>0</v>
      </c>
      <c r="G268" s="17">
        <v>0</v>
      </c>
      <c r="H268" s="17">
        <v>0</v>
      </c>
      <c r="I268" s="17">
        <v>220585.91</v>
      </c>
      <c r="J268" s="17">
        <v>193862.52</v>
      </c>
      <c r="K268" s="17">
        <v>270379.09000000003</v>
      </c>
      <c r="L268" s="17">
        <v>233146.09</v>
      </c>
      <c r="M268" s="3">
        <f t="shared" si="4"/>
        <v>0.44929049932276233</v>
      </c>
    </row>
    <row r="269" spans="1:13" x14ac:dyDescent="0.25">
      <c r="A269" s="8" t="s">
        <v>391</v>
      </c>
      <c r="B269" s="8" t="s">
        <v>216</v>
      </c>
      <c r="C269" s="17">
        <v>273958</v>
      </c>
      <c r="D269" s="17">
        <v>273958</v>
      </c>
      <c r="E269" s="17">
        <v>234569</v>
      </c>
      <c r="F269" s="17">
        <v>0</v>
      </c>
      <c r="G269" s="17">
        <v>0</v>
      </c>
      <c r="H269" s="17">
        <v>0</v>
      </c>
      <c r="I269" s="17">
        <v>131075.44</v>
      </c>
      <c r="J269" s="17">
        <v>131075.44</v>
      </c>
      <c r="K269" s="17">
        <v>142882.56</v>
      </c>
      <c r="L269" s="17">
        <v>103493.56</v>
      </c>
      <c r="M269" s="3">
        <f t="shared" si="4"/>
        <v>0.47845085743070104</v>
      </c>
    </row>
    <row r="270" spans="1:13" x14ac:dyDescent="0.25">
      <c r="A270" s="8" t="s">
        <v>400</v>
      </c>
      <c r="B270" s="8" t="s">
        <v>216</v>
      </c>
      <c r="C270" s="17">
        <v>144696</v>
      </c>
      <c r="D270" s="17">
        <v>144696</v>
      </c>
      <c r="E270" s="17">
        <v>135688</v>
      </c>
      <c r="F270" s="17">
        <v>0</v>
      </c>
      <c r="G270" s="17">
        <v>0</v>
      </c>
      <c r="H270" s="17">
        <v>0</v>
      </c>
      <c r="I270" s="17">
        <v>29831.69</v>
      </c>
      <c r="J270" s="17">
        <v>29831.69</v>
      </c>
      <c r="K270" s="17">
        <v>114864.31</v>
      </c>
      <c r="L270" s="17">
        <v>105856.31</v>
      </c>
      <c r="M270" s="3">
        <f t="shared" si="4"/>
        <v>0.20616803505280035</v>
      </c>
    </row>
    <row r="271" spans="1:13" x14ac:dyDescent="0.25">
      <c r="A271" s="8" t="s">
        <v>409</v>
      </c>
      <c r="B271" s="8" t="s">
        <v>216</v>
      </c>
      <c r="C271" s="17">
        <v>1815036</v>
      </c>
      <c r="D271" s="17">
        <v>1815036</v>
      </c>
      <c r="E271" s="17">
        <v>1766777</v>
      </c>
      <c r="F271" s="17">
        <v>0</v>
      </c>
      <c r="G271" s="17">
        <v>954673.76</v>
      </c>
      <c r="H271" s="17">
        <v>0</v>
      </c>
      <c r="I271" s="17">
        <v>812103.24</v>
      </c>
      <c r="J271" s="17">
        <v>812103.24</v>
      </c>
      <c r="K271" s="17">
        <v>48259</v>
      </c>
      <c r="L271" s="17">
        <v>0</v>
      </c>
      <c r="M271" s="3">
        <f t="shared" si="4"/>
        <v>0.44743092698987791</v>
      </c>
    </row>
    <row r="272" spans="1:13" x14ac:dyDescent="0.25">
      <c r="A272" s="8" t="s">
        <v>422</v>
      </c>
      <c r="B272" s="8" t="s">
        <v>216</v>
      </c>
      <c r="C272" s="17">
        <v>4983118</v>
      </c>
      <c r="D272" s="17">
        <v>4923368</v>
      </c>
      <c r="E272" s="17">
        <v>4794981</v>
      </c>
      <c r="F272" s="17">
        <v>0</v>
      </c>
      <c r="G272" s="17">
        <v>2237053.59</v>
      </c>
      <c r="H272" s="17">
        <v>0</v>
      </c>
      <c r="I272" s="17">
        <v>2557927.41</v>
      </c>
      <c r="J272" s="17">
        <v>2557927.41</v>
      </c>
      <c r="K272" s="17">
        <v>128387</v>
      </c>
      <c r="L272" s="17">
        <v>0</v>
      </c>
      <c r="M272" s="3">
        <f t="shared" si="4"/>
        <v>0.51954828686378918</v>
      </c>
    </row>
    <row r="273" spans="1:13" x14ac:dyDescent="0.25">
      <c r="A273" s="8" t="s">
        <v>443</v>
      </c>
      <c r="B273" s="8" t="s">
        <v>216</v>
      </c>
      <c r="C273" s="17">
        <v>5893041</v>
      </c>
      <c r="D273" s="17">
        <v>5825753</v>
      </c>
      <c r="E273" s="17">
        <v>5729103</v>
      </c>
      <c r="F273" s="17">
        <v>0</v>
      </c>
      <c r="G273" s="17">
        <v>2630249.7200000002</v>
      </c>
      <c r="H273" s="17">
        <v>0</v>
      </c>
      <c r="I273" s="17">
        <v>3098853.28</v>
      </c>
      <c r="J273" s="17">
        <v>3098853.28</v>
      </c>
      <c r="K273" s="17">
        <v>96650</v>
      </c>
      <c r="L273" s="17">
        <v>0</v>
      </c>
      <c r="M273" s="3">
        <f t="shared" si="4"/>
        <v>0.53192321747935412</v>
      </c>
    </row>
    <row r="274" spans="1:13" x14ac:dyDescent="0.25">
      <c r="A274" s="8" t="s">
        <v>455</v>
      </c>
      <c r="B274" s="8" t="s">
        <v>216</v>
      </c>
      <c r="C274" s="17">
        <v>4934102</v>
      </c>
      <c r="D274" s="17">
        <v>4934102</v>
      </c>
      <c r="E274" s="17">
        <v>4642948</v>
      </c>
      <c r="F274" s="17">
        <v>0</v>
      </c>
      <c r="G274" s="17">
        <v>0</v>
      </c>
      <c r="H274" s="17">
        <v>0</v>
      </c>
      <c r="I274" s="17">
        <v>2372275.39</v>
      </c>
      <c r="J274" s="17">
        <v>2372275.39</v>
      </c>
      <c r="K274" s="17">
        <v>2561826.61</v>
      </c>
      <c r="L274" s="17">
        <v>2270672.61</v>
      </c>
      <c r="M274" s="3">
        <f t="shared" si="4"/>
        <v>0.48079172056029651</v>
      </c>
    </row>
    <row r="275" spans="1:13" x14ac:dyDescent="0.25">
      <c r="A275" s="8" t="s">
        <v>469</v>
      </c>
      <c r="B275" s="8" t="s">
        <v>216</v>
      </c>
      <c r="C275" s="17">
        <v>4587471</v>
      </c>
      <c r="D275" s="17">
        <v>4587471</v>
      </c>
      <c r="E275" s="17">
        <v>4402327</v>
      </c>
      <c r="F275" s="17">
        <v>0</v>
      </c>
      <c r="G275" s="17">
        <v>0</v>
      </c>
      <c r="H275" s="17">
        <v>0</v>
      </c>
      <c r="I275" s="17">
        <v>2239509.4500000002</v>
      </c>
      <c r="J275" s="17">
        <v>2239509.4500000002</v>
      </c>
      <c r="K275" s="17">
        <v>2347961.5499999998</v>
      </c>
      <c r="L275" s="17">
        <v>2162817.5499999998</v>
      </c>
      <c r="M275" s="3">
        <f t="shared" si="4"/>
        <v>0.4881795329060391</v>
      </c>
    </row>
    <row r="276" spans="1:13" x14ac:dyDescent="0.25">
      <c r="A276" s="8" t="s">
        <v>489</v>
      </c>
      <c r="B276" s="8" t="s">
        <v>216</v>
      </c>
      <c r="C276" s="17">
        <v>2981290</v>
      </c>
      <c r="D276" s="17">
        <v>2981290</v>
      </c>
      <c r="E276" s="17">
        <v>2907817</v>
      </c>
      <c r="F276" s="17">
        <v>0</v>
      </c>
      <c r="G276" s="17">
        <v>0</v>
      </c>
      <c r="H276" s="17">
        <v>0</v>
      </c>
      <c r="I276" s="17">
        <v>1398300.97</v>
      </c>
      <c r="J276" s="17">
        <v>1222142.8799999999</v>
      </c>
      <c r="K276" s="17">
        <v>1582989.03</v>
      </c>
      <c r="L276" s="17">
        <v>1509516.03</v>
      </c>
      <c r="M276" s="3">
        <f t="shared" si="4"/>
        <v>0.46902547890342772</v>
      </c>
    </row>
    <row r="277" spans="1:13" x14ac:dyDescent="0.25">
      <c r="A277" s="8" t="s">
        <v>501</v>
      </c>
      <c r="B277" s="8" t="s">
        <v>216</v>
      </c>
      <c r="C277" s="17">
        <v>3854632</v>
      </c>
      <c r="D277" s="17">
        <v>3854632</v>
      </c>
      <c r="E277" s="17">
        <v>3747054</v>
      </c>
      <c r="F277" s="17">
        <v>0</v>
      </c>
      <c r="G277" s="17">
        <v>0</v>
      </c>
      <c r="H277" s="17">
        <v>0</v>
      </c>
      <c r="I277" s="17">
        <v>1399870.63</v>
      </c>
      <c r="J277" s="17">
        <v>1399870.63</v>
      </c>
      <c r="K277" s="17">
        <v>2454761.37</v>
      </c>
      <c r="L277" s="17">
        <v>2347183.37</v>
      </c>
      <c r="M277" s="3">
        <f t="shared" si="4"/>
        <v>0.36316583009739967</v>
      </c>
    </row>
    <row r="278" spans="1:13" x14ac:dyDescent="0.25">
      <c r="A278" s="8" t="s">
        <v>517</v>
      </c>
      <c r="B278" s="8" t="s">
        <v>216</v>
      </c>
      <c r="C278" s="17">
        <v>415294</v>
      </c>
      <c r="D278" s="17">
        <v>415294</v>
      </c>
      <c r="E278" s="17">
        <v>410887</v>
      </c>
      <c r="F278" s="17">
        <v>0</v>
      </c>
      <c r="G278" s="17">
        <v>0</v>
      </c>
      <c r="H278" s="17">
        <v>0</v>
      </c>
      <c r="I278" s="17">
        <v>200254.16</v>
      </c>
      <c r="J278" s="17">
        <v>200254.16</v>
      </c>
      <c r="K278" s="17">
        <v>215039.84</v>
      </c>
      <c r="L278" s="17">
        <v>210632.84</v>
      </c>
      <c r="M278" s="3">
        <f t="shared" si="4"/>
        <v>0.4821985388664416</v>
      </c>
    </row>
    <row r="279" spans="1:13" x14ac:dyDescent="0.25">
      <c r="A279" s="8" t="s">
        <v>530</v>
      </c>
      <c r="B279" s="8" t="s">
        <v>216</v>
      </c>
      <c r="C279" s="17">
        <v>538898</v>
      </c>
      <c r="D279" s="17">
        <v>538898</v>
      </c>
      <c r="E279" s="17">
        <v>532104</v>
      </c>
      <c r="F279" s="17">
        <v>0</v>
      </c>
      <c r="G279" s="17">
        <v>277670.19</v>
      </c>
      <c r="H279" s="17">
        <v>0</v>
      </c>
      <c r="I279" s="17">
        <v>254433.81</v>
      </c>
      <c r="J279" s="17">
        <v>254433.81</v>
      </c>
      <c r="K279" s="17">
        <v>6794</v>
      </c>
      <c r="L279" s="17">
        <v>0</v>
      </c>
      <c r="M279" s="3">
        <f t="shared" si="4"/>
        <v>0.47213723190659457</v>
      </c>
    </row>
    <row r="280" spans="1:13" x14ac:dyDescent="0.25">
      <c r="A280" s="8" t="s">
        <v>542</v>
      </c>
      <c r="B280" s="8" t="s">
        <v>216</v>
      </c>
      <c r="C280" s="17">
        <v>4025614</v>
      </c>
      <c r="D280" s="17">
        <v>3984975</v>
      </c>
      <c r="E280" s="17">
        <v>3796419</v>
      </c>
      <c r="F280" s="17">
        <v>0</v>
      </c>
      <c r="G280" s="17">
        <v>0</v>
      </c>
      <c r="H280" s="17">
        <v>0</v>
      </c>
      <c r="I280" s="17">
        <v>2161697.4700000002</v>
      </c>
      <c r="J280" s="17">
        <v>2161697.4700000002</v>
      </c>
      <c r="K280" s="17">
        <v>1823277.53</v>
      </c>
      <c r="L280" s="17">
        <v>1634721.53</v>
      </c>
      <c r="M280" s="3">
        <f t="shared" si="4"/>
        <v>0.54246199035125697</v>
      </c>
    </row>
    <row r="281" spans="1:13" x14ac:dyDescent="0.25">
      <c r="A281" s="8" t="s">
        <v>554</v>
      </c>
      <c r="B281" s="8" t="s">
        <v>216</v>
      </c>
      <c r="C281" s="17">
        <v>1606841</v>
      </c>
      <c r="D281" s="17">
        <v>1606841</v>
      </c>
      <c r="E281" s="17">
        <v>1542335</v>
      </c>
      <c r="F281" s="17">
        <v>0</v>
      </c>
      <c r="G281" s="17">
        <v>0</v>
      </c>
      <c r="H281" s="17">
        <v>0</v>
      </c>
      <c r="I281" s="17">
        <v>671922.12</v>
      </c>
      <c r="J281" s="17">
        <v>671922.12</v>
      </c>
      <c r="K281" s="17">
        <v>934918.88</v>
      </c>
      <c r="L281" s="17">
        <v>870412.88</v>
      </c>
      <c r="M281" s="3">
        <f t="shared" si="4"/>
        <v>0.4181634150485331</v>
      </c>
    </row>
    <row r="282" spans="1:13" x14ac:dyDescent="0.25">
      <c r="A282" s="8" t="s">
        <v>555</v>
      </c>
      <c r="B282" s="8" t="s">
        <v>556</v>
      </c>
      <c r="C282" s="17">
        <v>4079119</v>
      </c>
      <c r="D282" s="17">
        <v>4079119</v>
      </c>
      <c r="E282" s="17">
        <v>4079119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4079119</v>
      </c>
      <c r="L282" s="17">
        <v>4079119</v>
      </c>
      <c r="M282" s="3">
        <f t="shared" si="4"/>
        <v>0</v>
      </c>
    </row>
    <row r="283" spans="1:13" x14ac:dyDescent="0.25">
      <c r="A283" s="8" t="s">
        <v>557</v>
      </c>
      <c r="B283" s="8" t="s">
        <v>558</v>
      </c>
      <c r="C283" s="17">
        <v>6010365</v>
      </c>
      <c r="D283" s="17">
        <v>6010365</v>
      </c>
      <c r="E283" s="17">
        <v>6010365</v>
      </c>
      <c r="F283" s="17">
        <v>0</v>
      </c>
      <c r="G283" s="17">
        <v>0</v>
      </c>
      <c r="H283" s="17">
        <v>0</v>
      </c>
      <c r="I283" s="17">
        <v>6010365</v>
      </c>
      <c r="J283" s="17">
        <v>6010365</v>
      </c>
      <c r="K283" s="17">
        <v>0</v>
      </c>
      <c r="L283" s="17">
        <v>0</v>
      </c>
      <c r="M283" s="3">
        <f t="shared" si="4"/>
        <v>1</v>
      </c>
    </row>
    <row r="284" spans="1:13" x14ac:dyDescent="0.25">
      <c r="A284" s="8" t="s">
        <v>559</v>
      </c>
      <c r="B284" s="8" t="s">
        <v>560</v>
      </c>
      <c r="C284" s="17">
        <v>4907100</v>
      </c>
      <c r="D284" s="17">
        <v>4907100</v>
      </c>
      <c r="E284" s="17">
        <v>4907100</v>
      </c>
      <c r="F284" s="17">
        <v>0</v>
      </c>
      <c r="G284" s="17">
        <v>0</v>
      </c>
      <c r="H284" s="17">
        <v>0</v>
      </c>
      <c r="I284" s="17">
        <v>4907100</v>
      </c>
      <c r="J284" s="17">
        <v>4907100</v>
      </c>
      <c r="K284" s="17">
        <v>0</v>
      </c>
      <c r="L284" s="17">
        <v>0</v>
      </c>
      <c r="M284" s="3">
        <f t="shared" si="4"/>
        <v>1</v>
      </c>
    </row>
    <row r="285" spans="1:13" x14ac:dyDescent="0.25">
      <c r="A285" s="8" t="s">
        <v>561</v>
      </c>
      <c r="B285" s="8" t="s">
        <v>562</v>
      </c>
      <c r="C285" s="17">
        <v>9343031</v>
      </c>
      <c r="D285" s="17">
        <v>9343031</v>
      </c>
      <c r="E285" s="17">
        <v>9343031</v>
      </c>
      <c r="F285" s="17">
        <v>0</v>
      </c>
      <c r="G285" s="17">
        <v>0</v>
      </c>
      <c r="H285" s="17">
        <v>0</v>
      </c>
      <c r="I285" s="17">
        <v>9343031</v>
      </c>
      <c r="J285" s="17">
        <v>9343031</v>
      </c>
      <c r="K285" s="17">
        <v>0</v>
      </c>
      <c r="L285" s="17">
        <v>0</v>
      </c>
      <c r="M285" s="3">
        <f t="shared" si="4"/>
        <v>1</v>
      </c>
    </row>
    <row r="286" spans="1:13" x14ac:dyDescent="0.25">
      <c r="A286" s="8" t="s">
        <v>563</v>
      </c>
      <c r="B286" s="8" t="s">
        <v>564</v>
      </c>
      <c r="C286" s="17">
        <v>4944737</v>
      </c>
      <c r="D286" s="17">
        <v>4944737</v>
      </c>
      <c r="E286" s="17">
        <v>4944737</v>
      </c>
      <c r="F286" s="17">
        <v>0</v>
      </c>
      <c r="G286" s="17">
        <v>0</v>
      </c>
      <c r="H286" s="17">
        <v>0</v>
      </c>
      <c r="I286" s="17">
        <v>3110000</v>
      </c>
      <c r="J286" s="17">
        <v>3110000</v>
      </c>
      <c r="K286" s="17">
        <v>1834737</v>
      </c>
      <c r="L286" s="17">
        <v>1834737</v>
      </c>
      <c r="M286" s="3">
        <f t="shared" si="4"/>
        <v>0.62895154990042945</v>
      </c>
    </row>
    <row r="287" spans="1:13" x14ac:dyDescent="0.25">
      <c r="A287" s="8" t="s">
        <v>565</v>
      </c>
      <c r="B287" s="8" t="s">
        <v>566</v>
      </c>
      <c r="C287" s="17">
        <v>6953168</v>
      </c>
      <c r="D287" s="17">
        <v>6953168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6953168</v>
      </c>
      <c r="L287" s="17">
        <v>0</v>
      </c>
      <c r="M287" s="3">
        <f t="shared" si="4"/>
        <v>0</v>
      </c>
    </row>
    <row r="288" spans="1:13" x14ac:dyDescent="0.25">
      <c r="A288" s="8" t="s">
        <v>567</v>
      </c>
      <c r="B288" s="8" t="s">
        <v>568</v>
      </c>
      <c r="C288" s="17">
        <v>4221054</v>
      </c>
      <c r="D288" s="17">
        <v>4221054</v>
      </c>
      <c r="E288" s="17">
        <v>4221054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4221054</v>
      </c>
      <c r="L288" s="17">
        <v>4221054</v>
      </c>
      <c r="M288" s="3">
        <f t="shared" si="4"/>
        <v>0</v>
      </c>
    </row>
    <row r="289" spans="1:13" x14ac:dyDescent="0.25">
      <c r="A289" s="8" t="s">
        <v>569</v>
      </c>
      <c r="B289" s="8" t="s">
        <v>570</v>
      </c>
      <c r="C289" s="17">
        <v>2578760</v>
      </c>
      <c r="D289" s="17">
        <v>2578760</v>
      </c>
      <c r="E289" s="17">
        <v>2578760</v>
      </c>
      <c r="F289" s="17">
        <v>0</v>
      </c>
      <c r="G289" s="17">
        <v>0</v>
      </c>
      <c r="H289" s="17">
        <v>0</v>
      </c>
      <c r="I289" s="17">
        <v>2578760</v>
      </c>
      <c r="J289" s="17">
        <v>2578760</v>
      </c>
      <c r="K289" s="17">
        <v>0</v>
      </c>
      <c r="L289" s="17">
        <v>0</v>
      </c>
      <c r="M289" s="3">
        <f t="shared" si="4"/>
        <v>1</v>
      </c>
    </row>
    <row r="290" spans="1:13" x14ac:dyDescent="0.25">
      <c r="A290" s="8" t="s">
        <v>571</v>
      </c>
      <c r="B290" s="8" t="s">
        <v>572</v>
      </c>
      <c r="C290" s="17">
        <v>5556192</v>
      </c>
      <c r="D290" s="17">
        <v>5556192</v>
      </c>
      <c r="E290" s="17">
        <v>5556192</v>
      </c>
      <c r="F290" s="17">
        <v>0</v>
      </c>
      <c r="G290" s="17">
        <v>0</v>
      </c>
      <c r="H290" s="17">
        <v>0</v>
      </c>
      <c r="I290" s="17">
        <v>5556192</v>
      </c>
      <c r="J290" s="17">
        <v>5556192</v>
      </c>
      <c r="K290" s="17">
        <v>0</v>
      </c>
      <c r="L290" s="17">
        <v>0</v>
      </c>
      <c r="M290" s="3">
        <f t="shared" si="4"/>
        <v>1</v>
      </c>
    </row>
    <row r="291" spans="1:13" x14ac:dyDescent="0.25">
      <c r="A291" s="8" t="s">
        <v>573</v>
      </c>
      <c r="B291" s="8" t="s">
        <v>574</v>
      </c>
      <c r="C291" s="17">
        <v>5001862</v>
      </c>
      <c r="D291" s="17">
        <v>5001862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5001862</v>
      </c>
      <c r="L291" s="17">
        <v>0</v>
      </c>
      <c r="M291" s="3">
        <f t="shared" si="4"/>
        <v>0</v>
      </c>
    </row>
    <row r="292" spans="1:13" x14ac:dyDescent="0.25">
      <c r="A292" s="8" t="s">
        <v>575</v>
      </c>
      <c r="B292" s="8" t="s">
        <v>576</v>
      </c>
      <c r="C292" s="17">
        <v>4345480</v>
      </c>
      <c r="D292" s="17">
        <v>4345480</v>
      </c>
      <c r="E292" s="17">
        <v>4345480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4345480</v>
      </c>
      <c r="L292" s="17">
        <v>4345480</v>
      </c>
      <c r="M292" s="3">
        <f t="shared" si="4"/>
        <v>0</v>
      </c>
    </row>
    <row r="293" spans="1:13" x14ac:dyDescent="0.25">
      <c r="A293" s="8" t="s">
        <v>577</v>
      </c>
      <c r="B293" s="8" t="s">
        <v>578</v>
      </c>
      <c r="C293" s="17">
        <v>3672706</v>
      </c>
      <c r="D293" s="17">
        <v>3672706</v>
      </c>
      <c r="E293" s="17">
        <v>3672706</v>
      </c>
      <c r="F293" s="17">
        <v>0</v>
      </c>
      <c r="G293" s="17">
        <v>0</v>
      </c>
      <c r="H293" s="17">
        <v>0</v>
      </c>
      <c r="I293" s="17">
        <v>3672706</v>
      </c>
      <c r="J293" s="17">
        <v>3672706</v>
      </c>
      <c r="K293" s="17">
        <v>0</v>
      </c>
      <c r="L293" s="17">
        <v>0</v>
      </c>
      <c r="M293" s="3">
        <f t="shared" si="4"/>
        <v>1</v>
      </c>
    </row>
    <row r="294" spans="1:13" x14ac:dyDescent="0.25">
      <c r="A294" s="8" t="s">
        <v>579</v>
      </c>
      <c r="B294" s="8" t="s">
        <v>580</v>
      </c>
      <c r="C294" s="17">
        <v>3792040</v>
      </c>
      <c r="D294" s="17">
        <v>3792040</v>
      </c>
      <c r="E294" s="17">
        <v>3792040</v>
      </c>
      <c r="F294" s="17">
        <v>0</v>
      </c>
      <c r="G294" s="17">
        <v>0</v>
      </c>
      <c r="H294" s="17">
        <v>0</v>
      </c>
      <c r="I294" s="17">
        <v>3792040</v>
      </c>
      <c r="J294" s="17">
        <v>3792040</v>
      </c>
      <c r="K294" s="17">
        <v>0</v>
      </c>
      <c r="L294" s="17">
        <v>0</v>
      </c>
      <c r="M294" s="3">
        <f t="shared" si="4"/>
        <v>1</v>
      </c>
    </row>
    <row r="295" spans="1:13" x14ac:dyDescent="0.25">
      <c r="A295" s="8" t="s">
        <v>581</v>
      </c>
      <c r="B295" s="8" t="s">
        <v>582</v>
      </c>
      <c r="C295" s="17">
        <v>6327875</v>
      </c>
      <c r="D295" s="17">
        <v>6327875</v>
      </c>
      <c r="E295" s="17">
        <v>6327875</v>
      </c>
      <c r="F295" s="17">
        <v>0</v>
      </c>
      <c r="G295" s="17">
        <v>0</v>
      </c>
      <c r="H295" s="17">
        <v>0</v>
      </c>
      <c r="I295" s="17">
        <v>6327875</v>
      </c>
      <c r="J295" s="17">
        <v>6327875</v>
      </c>
      <c r="K295" s="17">
        <v>0</v>
      </c>
      <c r="L295" s="17">
        <v>0</v>
      </c>
      <c r="M295" s="3">
        <f t="shared" si="4"/>
        <v>1</v>
      </c>
    </row>
    <row r="296" spans="1:13" x14ac:dyDescent="0.25">
      <c r="A296" s="8" t="s">
        <v>583</v>
      </c>
      <c r="B296" s="8" t="s">
        <v>584</v>
      </c>
      <c r="C296" s="17">
        <v>3796634</v>
      </c>
      <c r="D296" s="17">
        <v>3796634</v>
      </c>
      <c r="E296" s="17">
        <v>3796634</v>
      </c>
      <c r="F296" s="17">
        <v>0</v>
      </c>
      <c r="G296" s="17">
        <v>0</v>
      </c>
      <c r="H296" s="17">
        <v>0</v>
      </c>
      <c r="I296" s="17">
        <v>3054086</v>
      </c>
      <c r="J296" s="17">
        <v>3054086</v>
      </c>
      <c r="K296" s="17">
        <v>742548</v>
      </c>
      <c r="L296" s="17">
        <v>742548</v>
      </c>
      <c r="M296" s="3">
        <f t="shared" si="4"/>
        <v>0.80441938833187498</v>
      </c>
    </row>
    <row r="297" spans="1:13" x14ac:dyDescent="0.25">
      <c r="A297" s="8" t="s">
        <v>585</v>
      </c>
      <c r="B297" s="8" t="s">
        <v>586</v>
      </c>
      <c r="C297" s="17">
        <v>2670804</v>
      </c>
      <c r="D297" s="17">
        <v>2670804</v>
      </c>
      <c r="E297" s="17">
        <v>2670804</v>
      </c>
      <c r="F297" s="17">
        <v>0</v>
      </c>
      <c r="G297" s="17">
        <v>0</v>
      </c>
      <c r="H297" s="17">
        <v>0</v>
      </c>
      <c r="I297" s="17">
        <v>2670804</v>
      </c>
      <c r="J297" s="17">
        <v>2670804</v>
      </c>
      <c r="K297" s="17">
        <v>0</v>
      </c>
      <c r="L297" s="17">
        <v>0</v>
      </c>
      <c r="M297" s="3">
        <f t="shared" si="4"/>
        <v>1</v>
      </c>
    </row>
    <row r="298" spans="1:13" x14ac:dyDescent="0.25">
      <c r="A298" s="8" t="s">
        <v>587</v>
      </c>
      <c r="B298" s="8" t="s">
        <v>588</v>
      </c>
      <c r="C298" s="17">
        <v>5460767</v>
      </c>
      <c r="D298" s="17">
        <v>5460767</v>
      </c>
      <c r="E298" s="17">
        <v>5460767</v>
      </c>
      <c r="F298" s="17">
        <v>0</v>
      </c>
      <c r="G298" s="17">
        <v>0</v>
      </c>
      <c r="H298" s="17">
        <v>0</v>
      </c>
      <c r="I298" s="17">
        <v>5460767</v>
      </c>
      <c r="J298" s="17">
        <v>5460767</v>
      </c>
      <c r="K298" s="17">
        <v>0</v>
      </c>
      <c r="L298" s="17">
        <v>0</v>
      </c>
      <c r="M298" s="3">
        <f t="shared" si="4"/>
        <v>1</v>
      </c>
    </row>
    <row r="299" spans="1:13" x14ac:dyDescent="0.25">
      <c r="A299" s="8" t="s">
        <v>589</v>
      </c>
      <c r="B299" s="8" t="s">
        <v>590</v>
      </c>
      <c r="C299" s="17">
        <v>9030723</v>
      </c>
      <c r="D299" s="17">
        <v>9030723</v>
      </c>
      <c r="E299" s="17">
        <v>9030723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9030723</v>
      </c>
      <c r="L299" s="17">
        <v>9030723</v>
      </c>
      <c r="M299" s="3">
        <f t="shared" si="4"/>
        <v>0</v>
      </c>
    </row>
    <row r="300" spans="1:13" x14ac:dyDescent="0.25">
      <c r="A300" s="8" t="s">
        <v>591</v>
      </c>
      <c r="B300" s="8" t="s">
        <v>592</v>
      </c>
      <c r="C300" s="17">
        <v>4111680</v>
      </c>
      <c r="D300" s="17">
        <v>4111680</v>
      </c>
      <c r="E300" s="17">
        <v>4111680</v>
      </c>
      <c r="F300" s="17">
        <v>0</v>
      </c>
      <c r="G300" s="17">
        <v>0</v>
      </c>
      <c r="H300" s="17">
        <v>0</v>
      </c>
      <c r="I300" s="17">
        <v>4111680</v>
      </c>
      <c r="J300" s="17">
        <v>4111680</v>
      </c>
      <c r="K300" s="17">
        <v>0</v>
      </c>
      <c r="L300" s="17">
        <v>0</v>
      </c>
      <c r="M300" s="3">
        <f t="shared" si="4"/>
        <v>1</v>
      </c>
    </row>
    <row r="301" spans="1:13" x14ac:dyDescent="0.25">
      <c r="A301" s="8" t="s">
        <v>593</v>
      </c>
      <c r="B301" s="8" t="s">
        <v>594</v>
      </c>
      <c r="C301" s="17">
        <v>2618251</v>
      </c>
      <c r="D301" s="17">
        <v>2618251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2618251</v>
      </c>
      <c r="L301" s="17">
        <v>0</v>
      </c>
      <c r="M301" s="3">
        <f t="shared" si="4"/>
        <v>0</v>
      </c>
    </row>
    <row r="302" spans="1:13" x14ac:dyDescent="0.25">
      <c r="A302" s="8" t="s">
        <v>595</v>
      </c>
      <c r="B302" s="8" t="s">
        <v>596</v>
      </c>
      <c r="C302" s="17">
        <v>2315183</v>
      </c>
      <c r="D302" s="17">
        <v>2315183</v>
      </c>
      <c r="E302" s="17">
        <v>2315183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2315183</v>
      </c>
      <c r="L302" s="17">
        <v>2315183</v>
      </c>
      <c r="M302" s="3">
        <f t="shared" si="4"/>
        <v>0</v>
      </c>
    </row>
    <row r="303" spans="1:13" x14ac:dyDescent="0.25">
      <c r="A303" s="8" t="s">
        <v>597</v>
      </c>
      <c r="B303" s="8" t="s">
        <v>598</v>
      </c>
      <c r="C303" s="17">
        <v>3067252</v>
      </c>
      <c r="D303" s="17">
        <v>3067252</v>
      </c>
      <c r="E303" s="17">
        <v>3067252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3067252</v>
      </c>
      <c r="L303" s="17">
        <v>3067252</v>
      </c>
      <c r="M303" s="3">
        <f t="shared" si="4"/>
        <v>0</v>
      </c>
    </row>
    <row r="304" spans="1:13" x14ac:dyDescent="0.25">
      <c r="A304" s="8" t="s">
        <v>599</v>
      </c>
      <c r="B304" s="8" t="s">
        <v>600</v>
      </c>
      <c r="C304" s="17">
        <v>8545782</v>
      </c>
      <c r="D304" s="17">
        <v>8545782</v>
      </c>
      <c r="E304" s="17">
        <v>8545782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8545782</v>
      </c>
      <c r="L304" s="17">
        <v>8545782</v>
      </c>
      <c r="M304" s="3">
        <f t="shared" si="4"/>
        <v>0</v>
      </c>
    </row>
    <row r="305" spans="1:13" x14ac:dyDescent="0.25">
      <c r="A305" s="8" t="s">
        <v>601</v>
      </c>
      <c r="B305" s="8" t="s">
        <v>602</v>
      </c>
      <c r="C305" s="17">
        <v>3427902</v>
      </c>
      <c r="D305" s="17">
        <v>3427902</v>
      </c>
      <c r="E305" s="17">
        <v>3427902</v>
      </c>
      <c r="F305" s="17">
        <v>0</v>
      </c>
      <c r="G305" s="17">
        <v>0</v>
      </c>
      <c r="H305" s="17">
        <v>0</v>
      </c>
      <c r="I305" s="17">
        <v>3427902</v>
      </c>
      <c r="J305" s="17">
        <v>3427902</v>
      </c>
      <c r="K305" s="17">
        <v>0</v>
      </c>
      <c r="L305" s="17">
        <v>0</v>
      </c>
      <c r="M305" s="3">
        <f t="shared" si="4"/>
        <v>1</v>
      </c>
    </row>
    <row r="306" spans="1:13" x14ac:dyDescent="0.25">
      <c r="A306" s="8" t="s">
        <v>603</v>
      </c>
      <c r="B306" s="8" t="s">
        <v>604</v>
      </c>
      <c r="C306" s="17">
        <v>5124199</v>
      </c>
      <c r="D306" s="17">
        <v>5124199</v>
      </c>
      <c r="E306" s="17">
        <v>5124199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5124199</v>
      </c>
      <c r="L306" s="17">
        <v>5124199</v>
      </c>
      <c r="M306" s="3">
        <f t="shared" si="4"/>
        <v>0</v>
      </c>
    </row>
    <row r="307" spans="1:13" x14ac:dyDescent="0.25">
      <c r="A307" s="8" t="s">
        <v>605</v>
      </c>
      <c r="B307" s="8" t="s">
        <v>606</v>
      </c>
      <c r="C307" s="17">
        <v>5775616</v>
      </c>
      <c r="D307" s="17">
        <v>5775616</v>
      </c>
      <c r="E307" s="17">
        <v>5775616</v>
      </c>
      <c r="F307" s="17">
        <v>0</v>
      </c>
      <c r="G307" s="17">
        <v>0</v>
      </c>
      <c r="H307" s="17">
        <v>0</v>
      </c>
      <c r="I307" s="17">
        <v>5775616</v>
      </c>
      <c r="J307" s="17">
        <v>5775616</v>
      </c>
      <c r="K307" s="17">
        <v>0</v>
      </c>
      <c r="L307" s="17">
        <v>0</v>
      </c>
      <c r="M307" s="3">
        <f t="shared" si="4"/>
        <v>1</v>
      </c>
    </row>
    <row r="308" spans="1:13" x14ac:dyDescent="0.25">
      <c r="A308" s="8" t="s">
        <v>607</v>
      </c>
      <c r="B308" s="8" t="s">
        <v>608</v>
      </c>
      <c r="C308" s="17">
        <v>3552658</v>
      </c>
      <c r="D308" s="17">
        <v>3552658</v>
      </c>
      <c r="E308" s="17">
        <v>3552658</v>
      </c>
      <c r="F308" s="17">
        <v>0</v>
      </c>
      <c r="G308" s="17">
        <v>0</v>
      </c>
      <c r="H308" s="17">
        <v>0</v>
      </c>
      <c r="I308" s="17">
        <v>3552658</v>
      </c>
      <c r="J308" s="17">
        <v>3552658</v>
      </c>
      <c r="K308" s="17">
        <v>0</v>
      </c>
      <c r="L308" s="17">
        <v>0</v>
      </c>
      <c r="M308" s="3">
        <f t="shared" si="4"/>
        <v>1</v>
      </c>
    </row>
    <row r="309" spans="1:13" x14ac:dyDescent="0.25">
      <c r="A309" s="8" t="s">
        <v>609</v>
      </c>
      <c r="B309" s="8" t="s">
        <v>610</v>
      </c>
      <c r="C309" s="17">
        <v>3550958</v>
      </c>
      <c r="D309" s="17">
        <v>3550958</v>
      </c>
      <c r="E309" s="17">
        <v>3550958</v>
      </c>
      <c r="F309" s="17">
        <v>0</v>
      </c>
      <c r="G309" s="17">
        <v>0</v>
      </c>
      <c r="H309" s="17">
        <v>0</v>
      </c>
      <c r="I309" s="17">
        <v>3550958</v>
      </c>
      <c r="J309" s="17">
        <v>3550958</v>
      </c>
      <c r="K309" s="17">
        <v>0</v>
      </c>
      <c r="L309" s="17">
        <v>0</v>
      </c>
      <c r="M309" s="3">
        <f t="shared" si="4"/>
        <v>1</v>
      </c>
    </row>
    <row r="310" spans="1:13" x14ac:dyDescent="0.25">
      <c r="A310" s="8" t="s">
        <v>611</v>
      </c>
      <c r="B310" s="8" t="s">
        <v>612</v>
      </c>
      <c r="C310" s="17">
        <v>2765028</v>
      </c>
      <c r="D310" s="17">
        <v>2765028</v>
      </c>
      <c r="E310" s="17">
        <v>2765028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2765028</v>
      </c>
      <c r="L310" s="17">
        <v>2765028</v>
      </c>
      <c r="M310" s="3">
        <f t="shared" si="4"/>
        <v>0</v>
      </c>
    </row>
    <row r="311" spans="1:13" x14ac:dyDescent="0.25">
      <c r="A311" s="8" t="s">
        <v>613</v>
      </c>
      <c r="B311" s="8" t="s">
        <v>614</v>
      </c>
      <c r="C311" s="17">
        <v>3417232</v>
      </c>
      <c r="D311" s="17">
        <v>3417232</v>
      </c>
      <c r="E311" s="17">
        <v>3417232</v>
      </c>
      <c r="F311" s="17">
        <v>0</v>
      </c>
      <c r="G311" s="17">
        <v>0</v>
      </c>
      <c r="H311" s="17">
        <v>0</v>
      </c>
      <c r="I311" s="17">
        <v>3417232</v>
      </c>
      <c r="J311" s="17">
        <v>3417232</v>
      </c>
      <c r="K311" s="17">
        <v>0</v>
      </c>
      <c r="L311" s="17">
        <v>0</v>
      </c>
      <c r="M311" s="3">
        <f t="shared" si="4"/>
        <v>1</v>
      </c>
    </row>
    <row r="312" spans="1:13" x14ac:dyDescent="0.25">
      <c r="A312" s="8" t="s">
        <v>615</v>
      </c>
      <c r="B312" s="8" t="s">
        <v>616</v>
      </c>
      <c r="C312" s="17">
        <v>7603463</v>
      </c>
      <c r="D312" s="17">
        <v>7603463</v>
      </c>
      <c r="E312" s="17">
        <v>7603463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7603463</v>
      </c>
      <c r="L312" s="17">
        <v>7603463</v>
      </c>
      <c r="M312" s="3">
        <f t="shared" si="4"/>
        <v>0</v>
      </c>
    </row>
    <row r="313" spans="1:13" x14ac:dyDescent="0.25">
      <c r="A313" s="8" t="s">
        <v>617</v>
      </c>
      <c r="B313" s="8" t="s">
        <v>618</v>
      </c>
      <c r="C313" s="17">
        <v>1957717</v>
      </c>
      <c r="D313" s="17">
        <v>1957717</v>
      </c>
      <c r="E313" s="17">
        <v>1957717</v>
      </c>
      <c r="F313" s="17">
        <v>0</v>
      </c>
      <c r="G313" s="17">
        <v>0</v>
      </c>
      <c r="H313" s="17">
        <v>0</v>
      </c>
      <c r="I313" s="17">
        <v>1957717</v>
      </c>
      <c r="J313" s="17">
        <v>1957717</v>
      </c>
      <c r="K313" s="17">
        <v>0</v>
      </c>
      <c r="L313" s="17">
        <v>0</v>
      </c>
      <c r="M313" s="3">
        <f t="shared" si="4"/>
        <v>1</v>
      </c>
    </row>
    <row r="314" spans="1:13" x14ac:dyDescent="0.25">
      <c r="A314" s="8" t="s">
        <v>619</v>
      </c>
      <c r="B314" s="8" t="s">
        <v>620</v>
      </c>
      <c r="C314" s="17">
        <v>4188064</v>
      </c>
      <c r="D314" s="17">
        <v>4188064</v>
      </c>
      <c r="E314" s="17">
        <v>4188064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4188064</v>
      </c>
      <c r="L314" s="17">
        <v>4188064</v>
      </c>
      <c r="M314" s="3">
        <f t="shared" si="4"/>
        <v>0</v>
      </c>
    </row>
    <row r="315" spans="1:13" x14ac:dyDescent="0.25">
      <c r="A315" s="8" t="s">
        <v>621</v>
      </c>
      <c r="B315" s="8" t="s">
        <v>622</v>
      </c>
      <c r="C315" s="17">
        <v>5770931</v>
      </c>
      <c r="D315" s="17">
        <v>5770931</v>
      </c>
      <c r="E315" s="17">
        <v>5770931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5770931</v>
      </c>
      <c r="L315" s="17">
        <v>5770931</v>
      </c>
      <c r="M315" s="3">
        <f t="shared" si="4"/>
        <v>0</v>
      </c>
    </row>
    <row r="316" spans="1:13" x14ac:dyDescent="0.25">
      <c r="A316" s="8" t="s">
        <v>623</v>
      </c>
      <c r="B316" s="8" t="s">
        <v>624</v>
      </c>
      <c r="C316" s="17">
        <v>2864265</v>
      </c>
      <c r="D316" s="17">
        <v>2864265</v>
      </c>
      <c r="E316" s="17">
        <v>2864265</v>
      </c>
      <c r="F316" s="17">
        <v>0</v>
      </c>
      <c r="G316" s="17">
        <v>0</v>
      </c>
      <c r="H316" s="17">
        <v>0</v>
      </c>
      <c r="I316" s="17">
        <v>2864265</v>
      </c>
      <c r="J316" s="17">
        <v>2864265</v>
      </c>
      <c r="K316" s="17">
        <v>0</v>
      </c>
      <c r="L316" s="17">
        <v>0</v>
      </c>
      <c r="M316" s="3">
        <f t="shared" si="4"/>
        <v>1</v>
      </c>
    </row>
    <row r="317" spans="1:13" x14ac:dyDescent="0.25">
      <c r="A317" s="8" t="s">
        <v>625</v>
      </c>
      <c r="B317" s="8" t="s">
        <v>626</v>
      </c>
      <c r="C317" s="17">
        <v>4281656</v>
      </c>
      <c r="D317" s="17">
        <v>4281656</v>
      </c>
      <c r="E317" s="17">
        <v>4281656</v>
      </c>
      <c r="F317" s="17">
        <v>0</v>
      </c>
      <c r="G317" s="17">
        <v>0</v>
      </c>
      <c r="H317" s="17">
        <v>0</v>
      </c>
      <c r="I317" s="17">
        <v>4281656</v>
      </c>
      <c r="J317" s="17">
        <v>4281656</v>
      </c>
      <c r="K317" s="17">
        <v>0</v>
      </c>
      <c r="L317" s="17">
        <v>0</v>
      </c>
      <c r="M317" s="3">
        <f t="shared" si="4"/>
        <v>1</v>
      </c>
    </row>
    <row r="318" spans="1:13" x14ac:dyDescent="0.25">
      <c r="A318" s="8" t="s">
        <v>627</v>
      </c>
      <c r="B318" s="8" t="s">
        <v>628</v>
      </c>
      <c r="C318" s="17">
        <v>6428232</v>
      </c>
      <c r="D318" s="17">
        <v>6428232</v>
      </c>
      <c r="E318" s="17">
        <v>6428232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6428232</v>
      </c>
      <c r="L318" s="17">
        <v>6428232</v>
      </c>
      <c r="M318" s="3">
        <f t="shared" si="4"/>
        <v>0</v>
      </c>
    </row>
    <row r="319" spans="1:13" x14ac:dyDescent="0.25">
      <c r="A319" s="8" t="s">
        <v>629</v>
      </c>
      <c r="B319" s="8" t="s">
        <v>630</v>
      </c>
      <c r="C319" s="17">
        <v>6644453</v>
      </c>
      <c r="D319" s="17">
        <v>6644453</v>
      </c>
      <c r="E319" s="17">
        <v>6644453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6644453</v>
      </c>
      <c r="L319" s="17">
        <v>6644453</v>
      </c>
      <c r="M319" s="3">
        <f t="shared" si="4"/>
        <v>0</v>
      </c>
    </row>
    <row r="320" spans="1:13" x14ac:dyDescent="0.25">
      <c r="A320" s="8" t="s">
        <v>631</v>
      </c>
      <c r="B320" s="8" t="s">
        <v>632</v>
      </c>
      <c r="C320" s="17">
        <v>5660703</v>
      </c>
      <c r="D320" s="17">
        <v>5660703</v>
      </c>
      <c r="E320" s="17">
        <v>5660703</v>
      </c>
      <c r="F320" s="17">
        <v>0</v>
      </c>
      <c r="G320" s="17">
        <v>0</v>
      </c>
      <c r="H320" s="17">
        <v>0</v>
      </c>
      <c r="I320" s="17">
        <v>5660703</v>
      </c>
      <c r="J320" s="17">
        <v>5660703</v>
      </c>
      <c r="K320" s="17">
        <v>0</v>
      </c>
      <c r="L320" s="17">
        <v>0</v>
      </c>
      <c r="M320" s="3">
        <f t="shared" si="4"/>
        <v>1</v>
      </c>
    </row>
    <row r="321" spans="1:13" x14ac:dyDescent="0.25">
      <c r="A321" s="8" t="s">
        <v>633</v>
      </c>
      <c r="B321" s="8" t="s">
        <v>634</v>
      </c>
      <c r="C321" s="17">
        <v>3921004</v>
      </c>
      <c r="D321" s="17">
        <v>3921004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3921004</v>
      </c>
      <c r="L321" s="17">
        <v>0</v>
      </c>
      <c r="M321" s="3">
        <f t="shared" si="4"/>
        <v>0</v>
      </c>
    </row>
    <row r="322" spans="1:13" x14ac:dyDescent="0.25">
      <c r="A322" s="8" t="s">
        <v>635</v>
      </c>
      <c r="B322" s="8" t="s">
        <v>636</v>
      </c>
      <c r="C322" s="17">
        <v>3101018</v>
      </c>
      <c r="D322" s="17">
        <v>3101018</v>
      </c>
      <c r="E322" s="17">
        <v>3101018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3101018</v>
      </c>
      <c r="L322" s="17">
        <v>3101018</v>
      </c>
      <c r="M322" s="3">
        <f t="shared" si="4"/>
        <v>0</v>
      </c>
    </row>
    <row r="323" spans="1:13" x14ac:dyDescent="0.25">
      <c r="A323" s="8" t="s">
        <v>637</v>
      </c>
      <c r="B323" s="8" t="s">
        <v>638</v>
      </c>
      <c r="C323" s="17">
        <v>5577230</v>
      </c>
      <c r="D323" s="17">
        <v>5577230</v>
      </c>
      <c r="E323" s="17">
        <v>5577230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5577230</v>
      </c>
      <c r="L323" s="17">
        <v>5577230</v>
      </c>
      <c r="M323" s="3">
        <f t="shared" si="4"/>
        <v>0</v>
      </c>
    </row>
    <row r="324" spans="1:13" x14ac:dyDescent="0.25">
      <c r="A324" s="8" t="s">
        <v>639</v>
      </c>
      <c r="B324" s="8" t="s">
        <v>640</v>
      </c>
      <c r="C324" s="17">
        <v>4640770</v>
      </c>
      <c r="D324" s="17">
        <v>4640770</v>
      </c>
      <c r="E324" s="17">
        <v>4640770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4640770</v>
      </c>
      <c r="L324" s="17">
        <v>4640770</v>
      </c>
      <c r="M324" s="3">
        <f t="shared" si="4"/>
        <v>0</v>
      </c>
    </row>
    <row r="325" spans="1:13" x14ac:dyDescent="0.25">
      <c r="A325" s="8" t="s">
        <v>641</v>
      </c>
      <c r="B325" s="8" t="s">
        <v>642</v>
      </c>
      <c r="C325" s="17">
        <v>5881578</v>
      </c>
      <c r="D325" s="17">
        <v>5881578</v>
      </c>
      <c r="E325" s="17">
        <v>5881578</v>
      </c>
      <c r="F325" s="17">
        <v>0</v>
      </c>
      <c r="G325" s="17">
        <v>0</v>
      </c>
      <c r="H325" s="17">
        <v>0</v>
      </c>
      <c r="I325" s="17">
        <v>5881578</v>
      </c>
      <c r="J325" s="17">
        <v>5881578</v>
      </c>
      <c r="K325" s="17">
        <v>0</v>
      </c>
      <c r="L325" s="17">
        <v>0</v>
      </c>
      <c r="M325" s="3">
        <f t="shared" si="4"/>
        <v>1</v>
      </c>
    </row>
    <row r="326" spans="1:13" x14ac:dyDescent="0.25">
      <c r="A326" s="8" t="s">
        <v>643</v>
      </c>
      <c r="B326" s="8" t="s">
        <v>644</v>
      </c>
      <c r="C326" s="17">
        <v>3339766</v>
      </c>
      <c r="D326" s="17">
        <v>3339766</v>
      </c>
      <c r="E326" s="17">
        <v>3339766</v>
      </c>
      <c r="F326" s="17">
        <v>0</v>
      </c>
      <c r="G326" s="17">
        <v>0</v>
      </c>
      <c r="H326" s="17">
        <v>0</v>
      </c>
      <c r="I326" s="17">
        <v>3339766</v>
      </c>
      <c r="J326" s="17">
        <v>3339766</v>
      </c>
      <c r="K326" s="17">
        <v>0</v>
      </c>
      <c r="L326" s="17">
        <v>0</v>
      </c>
      <c r="M326" s="3">
        <f t="shared" si="4"/>
        <v>1</v>
      </c>
    </row>
    <row r="327" spans="1:13" x14ac:dyDescent="0.25">
      <c r="A327" s="8" t="s">
        <v>645</v>
      </c>
      <c r="B327" s="8" t="s">
        <v>646</v>
      </c>
      <c r="C327" s="17">
        <v>6050434</v>
      </c>
      <c r="D327" s="17">
        <v>6050434</v>
      </c>
      <c r="E327" s="17">
        <v>6050434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6050434</v>
      </c>
      <c r="L327" s="17">
        <v>6050434</v>
      </c>
      <c r="M327" s="3">
        <f t="shared" ref="M327:M390" si="5">+IFERROR(I327/D327,0)</f>
        <v>0</v>
      </c>
    </row>
    <row r="328" spans="1:13" x14ac:dyDescent="0.25">
      <c r="A328" s="8" t="s">
        <v>647</v>
      </c>
      <c r="B328" s="8" t="s">
        <v>648</v>
      </c>
      <c r="C328" s="17">
        <v>4004259</v>
      </c>
      <c r="D328" s="17">
        <v>4004259</v>
      </c>
      <c r="E328" s="17">
        <v>4004259</v>
      </c>
      <c r="F328" s="17">
        <v>0</v>
      </c>
      <c r="G328" s="17">
        <v>0</v>
      </c>
      <c r="H328" s="17">
        <v>0</v>
      </c>
      <c r="I328" s="17">
        <v>4004259</v>
      </c>
      <c r="J328" s="17">
        <v>4004259</v>
      </c>
      <c r="K328" s="17">
        <v>0</v>
      </c>
      <c r="L328" s="17">
        <v>0</v>
      </c>
      <c r="M328" s="3">
        <f t="shared" si="5"/>
        <v>1</v>
      </c>
    </row>
    <row r="329" spans="1:13" x14ac:dyDescent="0.25">
      <c r="A329" s="8" t="s">
        <v>649</v>
      </c>
      <c r="B329" s="8" t="s">
        <v>650</v>
      </c>
      <c r="C329" s="17">
        <v>3786486</v>
      </c>
      <c r="D329" s="17">
        <v>3786486</v>
      </c>
      <c r="E329" s="17">
        <v>3786486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3786486</v>
      </c>
      <c r="L329" s="17">
        <v>3786486</v>
      </c>
      <c r="M329" s="3">
        <f t="shared" si="5"/>
        <v>0</v>
      </c>
    </row>
    <row r="330" spans="1:13" x14ac:dyDescent="0.25">
      <c r="A330" s="8" t="s">
        <v>651</v>
      </c>
      <c r="B330" s="8" t="s">
        <v>652</v>
      </c>
      <c r="C330" s="17">
        <v>3024210</v>
      </c>
      <c r="D330" s="17">
        <v>3024210</v>
      </c>
      <c r="E330" s="17">
        <v>3024210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3024210</v>
      </c>
      <c r="L330" s="17">
        <v>3024210</v>
      </c>
      <c r="M330" s="3">
        <f t="shared" si="5"/>
        <v>0</v>
      </c>
    </row>
    <row r="331" spans="1:13" x14ac:dyDescent="0.25">
      <c r="A331" s="8" t="s">
        <v>653</v>
      </c>
      <c r="B331" s="8" t="s">
        <v>654</v>
      </c>
      <c r="C331" s="17">
        <v>2809583</v>
      </c>
      <c r="D331" s="17">
        <v>2809583</v>
      </c>
      <c r="E331" s="17">
        <v>2809583</v>
      </c>
      <c r="F331" s="17">
        <v>0</v>
      </c>
      <c r="G331" s="17">
        <v>0</v>
      </c>
      <c r="H331" s="17">
        <v>0</v>
      </c>
      <c r="I331" s="17">
        <v>2809583</v>
      </c>
      <c r="J331" s="17">
        <v>2809583</v>
      </c>
      <c r="K331" s="17">
        <v>0</v>
      </c>
      <c r="L331" s="17">
        <v>0</v>
      </c>
      <c r="M331" s="3">
        <f t="shared" si="5"/>
        <v>1</v>
      </c>
    </row>
    <row r="332" spans="1:13" x14ac:dyDescent="0.25">
      <c r="A332" s="8" t="s">
        <v>655</v>
      </c>
      <c r="B332" s="8" t="s">
        <v>656</v>
      </c>
      <c r="C332" s="17">
        <v>5076015</v>
      </c>
      <c r="D332" s="17">
        <v>5076015</v>
      </c>
      <c r="E332" s="17">
        <v>5076015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5076015</v>
      </c>
      <c r="L332" s="17">
        <v>5076015</v>
      </c>
      <c r="M332" s="3">
        <f t="shared" si="5"/>
        <v>0</v>
      </c>
    </row>
    <row r="333" spans="1:13" x14ac:dyDescent="0.25">
      <c r="A333" s="8" t="s">
        <v>657</v>
      </c>
      <c r="B333" s="8" t="s">
        <v>658</v>
      </c>
      <c r="C333" s="17">
        <v>5216063</v>
      </c>
      <c r="D333" s="17">
        <v>5216063</v>
      </c>
      <c r="E333" s="17">
        <v>5216063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5216063</v>
      </c>
      <c r="L333" s="17">
        <v>5216063</v>
      </c>
      <c r="M333" s="3">
        <f t="shared" si="5"/>
        <v>0</v>
      </c>
    </row>
    <row r="334" spans="1:13" x14ac:dyDescent="0.25">
      <c r="A334" s="8" t="s">
        <v>659</v>
      </c>
      <c r="B334" s="8" t="s">
        <v>660</v>
      </c>
      <c r="C334" s="17">
        <v>4016076</v>
      </c>
      <c r="D334" s="17">
        <v>4016076</v>
      </c>
      <c r="E334" s="17">
        <v>4016076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4016076</v>
      </c>
      <c r="L334" s="17">
        <v>4016076</v>
      </c>
      <c r="M334" s="3">
        <f t="shared" si="5"/>
        <v>0</v>
      </c>
    </row>
    <row r="335" spans="1:13" x14ac:dyDescent="0.25">
      <c r="A335" s="8" t="s">
        <v>661</v>
      </c>
      <c r="B335" s="8" t="s">
        <v>662</v>
      </c>
      <c r="C335" s="17">
        <v>4841595</v>
      </c>
      <c r="D335" s="17">
        <v>4841595</v>
      </c>
      <c r="E335" s="17">
        <v>4841595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4841595</v>
      </c>
      <c r="L335" s="17">
        <v>4841595</v>
      </c>
      <c r="M335" s="3">
        <f t="shared" si="5"/>
        <v>0</v>
      </c>
    </row>
    <row r="336" spans="1:13" x14ac:dyDescent="0.25">
      <c r="A336" s="8" t="s">
        <v>663</v>
      </c>
      <c r="B336" s="8" t="s">
        <v>664</v>
      </c>
      <c r="C336" s="17">
        <v>3872672</v>
      </c>
      <c r="D336" s="17">
        <v>3872672</v>
      </c>
      <c r="E336" s="17">
        <v>3872672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3872672</v>
      </c>
      <c r="L336" s="17">
        <v>3872672</v>
      </c>
      <c r="M336" s="3">
        <f t="shared" si="5"/>
        <v>0</v>
      </c>
    </row>
    <row r="337" spans="1:13" x14ac:dyDescent="0.25">
      <c r="A337" s="8" t="s">
        <v>665</v>
      </c>
      <c r="B337" s="8" t="s">
        <v>666</v>
      </c>
      <c r="C337" s="17">
        <v>3464097</v>
      </c>
      <c r="D337" s="17">
        <v>3464097</v>
      </c>
      <c r="E337" s="17">
        <v>3464097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3464097</v>
      </c>
      <c r="L337" s="17">
        <v>3464097</v>
      </c>
      <c r="M337" s="3">
        <f t="shared" si="5"/>
        <v>0</v>
      </c>
    </row>
    <row r="338" spans="1:13" x14ac:dyDescent="0.25">
      <c r="A338" s="8" t="s">
        <v>667</v>
      </c>
      <c r="B338" s="8" t="s">
        <v>668</v>
      </c>
      <c r="C338" s="17">
        <v>5898015</v>
      </c>
      <c r="D338" s="17">
        <v>5898015</v>
      </c>
      <c r="E338" s="17">
        <v>5898015</v>
      </c>
      <c r="F338" s="17">
        <v>0</v>
      </c>
      <c r="G338" s="17">
        <v>0</v>
      </c>
      <c r="H338" s="17">
        <v>0</v>
      </c>
      <c r="I338" s="17">
        <v>5898015</v>
      </c>
      <c r="J338" s="17">
        <v>5898015</v>
      </c>
      <c r="K338" s="17">
        <v>0</v>
      </c>
      <c r="L338" s="17">
        <v>0</v>
      </c>
      <c r="M338" s="3">
        <f t="shared" si="5"/>
        <v>1</v>
      </c>
    </row>
    <row r="339" spans="1:13" x14ac:dyDescent="0.25">
      <c r="A339" s="8" t="s">
        <v>669</v>
      </c>
      <c r="B339" s="8" t="s">
        <v>670</v>
      </c>
      <c r="C339" s="17">
        <v>2696599</v>
      </c>
      <c r="D339" s="17">
        <v>2696599</v>
      </c>
      <c r="E339" s="17">
        <v>2696599</v>
      </c>
      <c r="F339" s="17">
        <v>0</v>
      </c>
      <c r="G339" s="17">
        <v>0</v>
      </c>
      <c r="H339" s="17">
        <v>0</v>
      </c>
      <c r="I339" s="17">
        <v>2696599</v>
      </c>
      <c r="J339" s="17">
        <v>2696599</v>
      </c>
      <c r="K339" s="17">
        <v>0</v>
      </c>
      <c r="L339" s="17">
        <v>0</v>
      </c>
      <c r="M339" s="3">
        <f t="shared" si="5"/>
        <v>1</v>
      </c>
    </row>
    <row r="340" spans="1:13" x14ac:dyDescent="0.25">
      <c r="A340" s="8" t="s">
        <v>671</v>
      </c>
      <c r="B340" s="8" t="s">
        <v>672</v>
      </c>
      <c r="C340" s="17">
        <v>4325814</v>
      </c>
      <c r="D340" s="17">
        <v>4325814</v>
      </c>
      <c r="E340" s="17">
        <v>4325814</v>
      </c>
      <c r="F340" s="17">
        <v>0</v>
      </c>
      <c r="G340" s="17">
        <v>0</v>
      </c>
      <c r="H340" s="17">
        <v>0</v>
      </c>
      <c r="I340" s="17">
        <v>4325814</v>
      </c>
      <c r="J340" s="17">
        <v>4325814</v>
      </c>
      <c r="K340" s="17">
        <v>0</v>
      </c>
      <c r="L340" s="17">
        <v>0</v>
      </c>
      <c r="M340" s="3">
        <f t="shared" si="5"/>
        <v>1</v>
      </c>
    </row>
    <row r="341" spans="1:13" x14ac:dyDescent="0.25">
      <c r="A341" s="8" t="s">
        <v>673</v>
      </c>
      <c r="B341" s="8" t="s">
        <v>674</v>
      </c>
      <c r="C341" s="17">
        <v>4168131</v>
      </c>
      <c r="D341" s="17">
        <v>4168131</v>
      </c>
      <c r="E341" s="17">
        <v>4168131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4168131</v>
      </c>
      <c r="L341" s="17">
        <v>4168131</v>
      </c>
      <c r="M341" s="3">
        <f t="shared" si="5"/>
        <v>0</v>
      </c>
    </row>
    <row r="342" spans="1:13" x14ac:dyDescent="0.25">
      <c r="A342" s="8" t="s">
        <v>675</v>
      </c>
      <c r="B342" s="8" t="s">
        <v>676</v>
      </c>
      <c r="C342" s="17">
        <v>7248919</v>
      </c>
      <c r="D342" s="17">
        <v>7248919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7248919</v>
      </c>
      <c r="L342" s="17">
        <v>0</v>
      </c>
      <c r="M342" s="3">
        <f t="shared" si="5"/>
        <v>0</v>
      </c>
    </row>
    <row r="343" spans="1:13" x14ac:dyDescent="0.25">
      <c r="A343" s="8" t="s">
        <v>677</v>
      </c>
      <c r="B343" s="8" t="s">
        <v>678</v>
      </c>
      <c r="C343" s="17">
        <v>2609750</v>
      </c>
      <c r="D343" s="17">
        <v>2609750</v>
      </c>
      <c r="E343" s="17">
        <v>2609750</v>
      </c>
      <c r="F343" s="17">
        <v>0</v>
      </c>
      <c r="G343" s="17">
        <v>0</v>
      </c>
      <c r="H343" s="17">
        <v>0</v>
      </c>
      <c r="I343" s="17">
        <v>2609750</v>
      </c>
      <c r="J343" s="17">
        <v>2609750</v>
      </c>
      <c r="K343" s="17">
        <v>0</v>
      </c>
      <c r="L343" s="17">
        <v>0</v>
      </c>
      <c r="M343" s="3">
        <f t="shared" si="5"/>
        <v>1</v>
      </c>
    </row>
    <row r="344" spans="1:13" x14ac:dyDescent="0.25">
      <c r="A344" s="8" t="s">
        <v>679</v>
      </c>
      <c r="B344" s="8" t="s">
        <v>680</v>
      </c>
      <c r="C344" s="17">
        <v>6643397</v>
      </c>
      <c r="D344" s="17">
        <v>6643397</v>
      </c>
      <c r="E344" s="17">
        <v>6643397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6643397</v>
      </c>
      <c r="L344" s="17">
        <v>6643397</v>
      </c>
      <c r="M344" s="3">
        <f t="shared" si="5"/>
        <v>0</v>
      </c>
    </row>
    <row r="345" spans="1:13" x14ac:dyDescent="0.25">
      <c r="A345" s="8" t="s">
        <v>681</v>
      </c>
      <c r="B345" s="8" t="s">
        <v>682</v>
      </c>
      <c r="C345" s="17">
        <v>2873539</v>
      </c>
      <c r="D345" s="17">
        <v>2873539</v>
      </c>
      <c r="E345" s="17">
        <v>2873539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2873539</v>
      </c>
      <c r="L345" s="17">
        <v>2873539</v>
      </c>
      <c r="M345" s="3">
        <f t="shared" si="5"/>
        <v>0</v>
      </c>
    </row>
    <row r="346" spans="1:13" x14ac:dyDescent="0.25">
      <c r="A346" s="8" t="s">
        <v>683</v>
      </c>
      <c r="B346" s="8" t="s">
        <v>684</v>
      </c>
      <c r="C346" s="17">
        <v>2744061</v>
      </c>
      <c r="D346" s="17">
        <v>2744061</v>
      </c>
      <c r="E346" s="17">
        <v>2744061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2744061</v>
      </c>
      <c r="L346" s="17">
        <v>2744061</v>
      </c>
      <c r="M346" s="3">
        <f t="shared" si="5"/>
        <v>0</v>
      </c>
    </row>
    <row r="347" spans="1:13" x14ac:dyDescent="0.25">
      <c r="A347" s="8" t="s">
        <v>685</v>
      </c>
      <c r="B347" s="8" t="s">
        <v>686</v>
      </c>
      <c r="C347" s="17">
        <v>3710300</v>
      </c>
      <c r="D347" s="17">
        <v>3710300</v>
      </c>
      <c r="E347" s="17">
        <v>3710300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3710300</v>
      </c>
      <c r="L347" s="17">
        <v>3710300</v>
      </c>
      <c r="M347" s="3">
        <f t="shared" si="5"/>
        <v>0</v>
      </c>
    </row>
    <row r="348" spans="1:13" x14ac:dyDescent="0.25">
      <c r="A348" s="8" t="s">
        <v>687</v>
      </c>
      <c r="B348" s="8" t="s">
        <v>688</v>
      </c>
      <c r="C348" s="17">
        <v>8228119</v>
      </c>
      <c r="D348" s="17">
        <v>8228119</v>
      </c>
      <c r="E348" s="17">
        <v>8228119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8228119</v>
      </c>
      <c r="L348" s="17">
        <v>8228119</v>
      </c>
      <c r="M348" s="3">
        <f t="shared" si="5"/>
        <v>0</v>
      </c>
    </row>
    <row r="349" spans="1:13" x14ac:dyDescent="0.25">
      <c r="A349" s="8" t="s">
        <v>689</v>
      </c>
      <c r="B349" s="8" t="s">
        <v>690</v>
      </c>
      <c r="C349" s="17">
        <v>2822867</v>
      </c>
      <c r="D349" s="17">
        <v>2822867</v>
      </c>
      <c r="E349" s="17">
        <v>2822867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2822867</v>
      </c>
      <c r="L349" s="17">
        <v>2822867</v>
      </c>
      <c r="M349" s="3">
        <f t="shared" si="5"/>
        <v>0</v>
      </c>
    </row>
    <row r="350" spans="1:13" x14ac:dyDescent="0.25">
      <c r="A350" s="8" t="s">
        <v>691</v>
      </c>
      <c r="B350" s="8" t="s">
        <v>692</v>
      </c>
      <c r="C350" s="17">
        <v>5014903</v>
      </c>
      <c r="D350" s="17">
        <v>5014903</v>
      </c>
      <c r="E350" s="17">
        <v>5014903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5014903</v>
      </c>
      <c r="L350" s="17">
        <v>5014903</v>
      </c>
      <c r="M350" s="3">
        <f t="shared" si="5"/>
        <v>0</v>
      </c>
    </row>
    <row r="351" spans="1:13" x14ac:dyDescent="0.25">
      <c r="A351" s="8" t="s">
        <v>693</v>
      </c>
      <c r="B351" s="8" t="s">
        <v>694</v>
      </c>
      <c r="C351" s="17">
        <v>4240193</v>
      </c>
      <c r="D351" s="17">
        <v>4240193</v>
      </c>
      <c r="E351" s="17">
        <v>4240193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4240193</v>
      </c>
      <c r="L351" s="17">
        <v>4240193</v>
      </c>
      <c r="M351" s="3">
        <f t="shared" si="5"/>
        <v>0</v>
      </c>
    </row>
    <row r="352" spans="1:13" x14ac:dyDescent="0.25">
      <c r="A352" s="8" t="s">
        <v>695</v>
      </c>
      <c r="B352" s="8" t="s">
        <v>696</v>
      </c>
      <c r="C352" s="17">
        <v>3365038</v>
      </c>
      <c r="D352" s="17">
        <v>3365038</v>
      </c>
      <c r="E352" s="17">
        <v>3365038</v>
      </c>
      <c r="F352" s="17">
        <v>0</v>
      </c>
      <c r="G352" s="17">
        <v>0</v>
      </c>
      <c r="H352" s="17">
        <v>0</v>
      </c>
      <c r="I352" s="17">
        <v>3365038</v>
      </c>
      <c r="J352" s="17">
        <v>3365038</v>
      </c>
      <c r="K352" s="17">
        <v>0</v>
      </c>
      <c r="L352" s="17">
        <v>0</v>
      </c>
      <c r="M352" s="3">
        <f t="shared" si="5"/>
        <v>1</v>
      </c>
    </row>
    <row r="353" spans="1:13" x14ac:dyDescent="0.25">
      <c r="A353" s="8" t="s">
        <v>697</v>
      </c>
      <c r="B353" s="8" t="s">
        <v>698</v>
      </c>
      <c r="C353" s="17">
        <v>4641376</v>
      </c>
      <c r="D353" s="17">
        <v>4641376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4641376</v>
      </c>
      <c r="L353" s="17">
        <v>0</v>
      </c>
      <c r="M353" s="3">
        <f t="shared" si="5"/>
        <v>0</v>
      </c>
    </row>
    <row r="354" spans="1:13" x14ac:dyDescent="0.25">
      <c r="A354" s="8" t="s">
        <v>699</v>
      </c>
      <c r="B354" s="8" t="s">
        <v>700</v>
      </c>
      <c r="C354" s="17">
        <v>4080033</v>
      </c>
      <c r="D354" s="17">
        <v>4080033</v>
      </c>
      <c r="E354" s="17">
        <v>4080033</v>
      </c>
      <c r="F354" s="17">
        <v>0</v>
      </c>
      <c r="G354" s="17">
        <v>0</v>
      </c>
      <c r="H354" s="17">
        <v>0</v>
      </c>
      <c r="I354" s="17">
        <v>4080033</v>
      </c>
      <c r="J354" s="17">
        <v>4080033</v>
      </c>
      <c r="K354" s="17">
        <v>0</v>
      </c>
      <c r="L354" s="17">
        <v>0</v>
      </c>
      <c r="M354" s="3">
        <f t="shared" si="5"/>
        <v>1</v>
      </c>
    </row>
    <row r="355" spans="1:13" x14ac:dyDescent="0.25">
      <c r="A355" s="8" t="s">
        <v>701</v>
      </c>
      <c r="B355" s="8" t="s">
        <v>702</v>
      </c>
      <c r="C355" s="17">
        <v>4078361</v>
      </c>
      <c r="D355" s="17">
        <v>4078361</v>
      </c>
      <c r="E355" s="17">
        <v>4078361</v>
      </c>
      <c r="F355" s="17">
        <v>0</v>
      </c>
      <c r="G355" s="17">
        <v>0</v>
      </c>
      <c r="H355" s="17">
        <v>0</v>
      </c>
      <c r="I355" s="17">
        <v>4078361</v>
      </c>
      <c r="J355" s="17">
        <v>4078361</v>
      </c>
      <c r="K355" s="17">
        <v>0</v>
      </c>
      <c r="L355" s="17">
        <v>0</v>
      </c>
      <c r="M355" s="3">
        <f t="shared" si="5"/>
        <v>1</v>
      </c>
    </row>
    <row r="356" spans="1:13" x14ac:dyDescent="0.25">
      <c r="A356" s="8" t="s">
        <v>703</v>
      </c>
      <c r="B356" s="8" t="s">
        <v>704</v>
      </c>
      <c r="C356" s="17">
        <v>5640299</v>
      </c>
      <c r="D356" s="17">
        <v>5640299</v>
      </c>
      <c r="E356" s="17">
        <v>5640299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5640299</v>
      </c>
      <c r="L356" s="17">
        <v>5640299</v>
      </c>
      <c r="M356" s="3">
        <f t="shared" si="5"/>
        <v>0</v>
      </c>
    </row>
    <row r="357" spans="1:13" x14ac:dyDescent="0.25">
      <c r="A357" s="8" t="s">
        <v>705</v>
      </c>
      <c r="B357" s="8" t="s">
        <v>706</v>
      </c>
      <c r="C357" s="17">
        <v>6738601</v>
      </c>
      <c r="D357" s="17">
        <v>6738601</v>
      </c>
      <c r="E357" s="17">
        <v>6738601</v>
      </c>
      <c r="F357" s="17">
        <v>0</v>
      </c>
      <c r="G357" s="17">
        <v>0</v>
      </c>
      <c r="H357" s="17">
        <v>0</v>
      </c>
      <c r="I357" s="17">
        <v>6738601</v>
      </c>
      <c r="J357" s="17">
        <v>6738601</v>
      </c>
      <c r="K357" s="17">
        <v>0</v>
      </c>
      <c r="L357" s="17">
        <v>0</v>
      </c>
      <c r="M357" s="3">
        <f t="shared" si="5"/>
        <v>1</v>
      </c>
    </row>
    <row r="358" spans="1:13" x14ac:dyDescent="0.25">
      <c r="A358" s="8" t="s">
        <v>707</v>
      </c>
      <c r="B358" s="8" t="s">
        <v>708</v>
      </c>
      <c r="C358" s="17">
        <v>5450743</v>
      </c>
      <c r="D358" s="17">
        <v>5450743</v>
      </c>
      <c r="E358" s="17">
        <v>5450743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5450743</v>
      </c>
      <c r="L358" s="17">
        <v>5450743</v>
      </c>
      <c r="M358" s="3">
        <f t="shared" si="5"/>
        <v>0</v>
      </c>
    </row>
    <row r="359" spans="1:13" x14ac:dyDescent="0.25">
      <c r="A359" s="8" t="s">
        <v>709</v>
      </c>
      <c r="B359" s="8" t="s">
        <v>710</v>
      </c>
      <c r="C359" s="17">
        <v>5672515</v>
      </c>
      <c r="D359" s="17">
        <v>5672515</v>
      </c>
      <c r="E359" s="17">
        <v>5672515</v>
      </c>
      <c r="F359" s="17">
        <v>0</v>
      </c>
      <c r="G359" s="17">
        <v>0</v>
      </c>
      <c r="H359" s="17">
        <v>0</v>
      </c>
      <c r="I359" s="17">
        <v>5672515</v>
      </c>
      <c r="J359" s="17">
        <v>5672515</v>
      </c>
      <c r="K359" s="17">
        <v>0</v>
      </c>
      <c r="L359" s="17">
        <v>0</v>
      </c>
      <c r="M359" s="3">
        <f t="shared" si="5"/>
        <v>1</v>
      </c>
    </row>
    <row r="360" spans="1:13" x14ac:dyDescent="0.25">
      <c r="A360" s="8" t="s">
        <v>711</v>
      </c>
      <c r="B360" s="8" t="s">
        <v>712</v>
      </c>
      <c r="C360" s="17">
        <v>7143081</v>
      </c>
      <c r="D360" s="17">
        <v>7143081</v>
      </c>
      <c r="E360" s="17">
        <v>7143081</v>
      </c>
      <c r="F360" s="17">
        <v>0</v>
      </c>
      <c r="G360" s="17">
        <v>0</v>
      </c>
      <c r="H360" s="17">
        <v>0</v>
      </c>
      <c r="I360" s="17">
        <v>7143081</v>
      </c>
      <c r="J360" s="17">
        <v>7143081</v>
      </c>
      <c r="K360" s="17">
        <v>0</v>
      </c>
      <c r="L360" s="17">
        <v>0</v>
      </c>
      <c r="M360" s="3">
        <f t="shared" si="5"/>
        <v>1</v>
      </c>
    </row>
    <row r="361" spans="1:13" x14ac:dyDescent="0.25">
      <c r="A361" s="8" t="s">
        <v>713</v>
      </c>
      <c r="B361" s="8" t="s">
        <v>714</v>
      </c>
      <c r="C361" s="17">
        <v>6038669</v>
      </c>
      <c r="D361" s="17">
        <v>6038669</v>
      </c>
      <c r="E361" s="17">
        <v>6038669</v>
      </c>
      <c r="F361" s="17">
        <v>0</v>
      </c>
      <c r="G361" s="17">
        <v>0</v>
      </c>
      <c r="H361" s="17">
        <v>0</v>
      </c>
      <c r="I361" s="17">
        <v>6038669</v>
      </c>
      <c r="J361" s="17">
        <v>6038669</v>
      </c>
      <c r="K361" s="17">
        <v>0</v>
      </c>
      <c r="L361" s="17">
        <v>0</v>
      </c>
      <c r="M361" s="3">
        <f t="shared" si="5"/>
        <v>1</v>
      </c>
    </row>
    <row r="362" spans="1:13" x14ac:dyDescent="0.25">
      <c r="A362" s="8" t="s">
        <v>715</v>
      </c>
      <c r="B362" s="8" t="s">
        <v>716</v>
      </c>
      <c r="C362" s="17">
        <v>7416009</v>
      </c>
      <c r="D362" s="17">
        <v>7416009</v>
      </c>
      <c r="E362" s="17">
        <v>7416009</v>
      </c>
      <c r="F362" s="17">
        <v>0</v>
      </c>
      <c r="G362" s="17">
        <v>0</v>
      </c>
      <c r="H362" s="17">
        <v>0</v>
      </c>
      <c r="I362" s="17">
        <v>7416009</v>
      </c>
      <c r="J362" s="17">
        <v>7416009</v>
      </c>
      <c r="K362" s="17">
        <v>0</v>
      </c>
      <c r="L362" s="17">
        <v>0</v>
      </c>
      <c r="M362" s="3">
        <f t="shared" si="5"/>
        <v>1</v>
      </c>
    </row>
    <row r="363" spans="1:13" x14ac:dyDescent="0.25">
      <c r="A363" s="8" t="s">
        <v>717</v>
      </c>
      <c r="B363" s="8" t="s">
        <v>718</v>
      </c>
      <c r="C363" s="17">
        <v>5351233</v>
      </c>
      <c r="D363" s="17">
        <v>5351233</v>
      </c>
      <c r="E363" s="17">
        <v>5351233</v>
      </c>
      <c r="F363" s="17">
        <v>0</v>
      </c>
      <c r="G363" s="17">
        <v>0</v>
      </c>
      <c r="H363" s="17">
        <v>0</v>
      </c>
      <c r="I363" s="17">
        <v>5351233</v>
      </c>
      <c r="J363" s="17">
        <v>5351233</v>
      </c>
      <c r="K363" s="17">
        <v>0</v>
      </c>
      <c r="L363" s="17">
        <v>0</v>
      </c>
      <c r="M363" s="3">
        <f t="shared" si="5"/>
        <v>1</v>
      </c>
    </row>
    <row r="364" spans="1:13" x14ac:dyDescent="0.25">
      <c r="A364" s="8" t="s">
        <v>217</v>
      </c>
      <c r="B364" s="8" t="s">
        <v>218</v>
      </c>
      <c r="C364" s="17">
        <v>1292980000</v>
      </c>
      <c r="D364" s="17">
        <v>1292980000</v>
      </c>
      <c r="E364" s="17">
        <v>1077972496.6700001</v>
      </c>
      <c r="F364" s="17">
        <v>0</v>
      </c>
      <c r="G364" s="17">
        <v>54237496.350000001</v>
      </c>
      <c r="H364" s="17">
        <v>0</v>
      </c>
      <c r="I364" s="17">
        <v>969735000.32000005</v>
      </c>
      <c r="J364" s="17">
        <v>969735000.32000005</v>
      </c>
      <c r="K364" s="17">
        <v>269007503.32999998</v>
      </c>
      <c r="L364" s="17">
        <v>54000000</v>
      </c>
      <c r="M364" s="3">
        <f t="shared" si="5"/>
        <v>0.75000000024749036</v>
      </c>
    </row>
    <row r="365" spans="1:13" x14ac:dyDescent="0.25">
      <c r="A365" s="8" t="s">
        <v>219</v>
      </c>
      <c r="B365" s="8" t="s">
        <v>220</v>
      </c>
      <c r="C365" s="17">
        <v>1350422400</v>
      </c>
      <c r="D365" s="17">
        <v>1220922400</v>
      </c>
      <c r="E365" s="17">
        <v>875271879.29999995</v>
      </c>
      <c r="F365" s="17">
        <v>0</v>
      </c>
      <c r="G365" s="17">
        <v>63595150</v>
      </c>
      <c r="H365" s="17">
        <v>0</v>
      </c>
      <c r="I365" s="17">
        <v>429847125</v>
      </c>
      <c r="J365" s="17">
        <v>395894625</v>
      </c>
      <c r="K365" s="17">
        <v>727480125</v>
      </c>
      <c r="L365" s="17">
        <v>381829604.30000001</v>
      </c>
      <c r="M365" s="3">
        <f t="shared" si="5"/>
        <v>0.35206752288269916</v>
      </c>
    </row>
    <row r="366" spans="1:13" x14ac:dyDescent="0.25">
      <c r="A366" s="8" t="s">
        <v>330</v>
      </c>
      <c r="B366" s="8" t="s">
        <v>331</v>
      </c>
      <c r="C366" s="17">
        <v>7000000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3">
        <f t="shared" si="5"/>
        <v>0</v>
      </c>
    </row>
    <row r="367" spans="1:13" x14ac:dyDescent="0.25">
      <c r="A367" s="8" t="s">
        <v>221</v>
      </c>
      <c r="B367" s="8" t="s">
        <v>222</v>
      </c>
      <c r="C367" s="17">
        <v>202800000</v>
      </c>
      <c r="D367" s="17">
        <v>198300000</v>
      </c>
      <c r="E367" s="17">
        <v>71616666.670000002</v>
      </c>
      <c r="F367" s="17">
        <v>0</v>
      </c>
      <c r="G367" s="17">
        <v>9253000</v>
      </c>
      <c r="H367" s="17">
        <v>0</v>
      </c>
      <c r="I367" s="17">
        <v>55680000</v>
      </c>
      <c r="J367" s="17">
        <v>38720000</v>
      </c>
      <c r="K367" s="17">
        <v>133367000</v>
      </c>
      <c r="L367" s="17">
        <v>6683666.6699999999</v>
      </c>
      <c r="M367" s="3">
        <f t="shared" si="5"/>
        <v>0.28078668683812408</v>
      </c>
    </row>
    <row r="368" spans="1:13" x14ac:dyDescent="0.25">
      <c r="A368" s="8" t="s">
        <v>223</v>
      </c>
      <c r="B368" s="8" t="s">
        <v>224</v>
      </c>
      <c r="C368" s="17">
        <v>1140622400</v>
      </c>
      <c r="D368" s="17">
        <v>1022622400</v>
      </c>
      <c r="E368" s="17">
        <v>803655212.63</v>
      </c>
      <c r="F368" s="17">
        <v>0</v>
      </c>
      <c r="G368" s="17">
        <v>54342150</v>
      </c>
      <c r="H368" s="17">
        <v>0</v>
      </c>
      <c r="I368" s="17">
        <v>374167125</v>
      </c>
      <c r="J368" s="17">
        <v>357174625</v>
      </c>
      <c r="K368" s="17">
        <v>594113125</v>
      </c>
      <c r="L368" s="17">
        <v>375145937.63</v>
      </c>
      <c r="M368" s="3">
        <f t="shared" si="5"/>
        <v>0.36588981915514468</v>
      </c>
    </row>
    <row r="369" spans="1:13" x14ac:dyDescent="0.25">
      <c r="A369" s="8" t="s">
        <v>225</v>
      </c>
      <c r="B369" s="8" t="s">
        <v>226</v>
      </c>
      <c r="C369" s="17">
        <v>573774945</v>
      </c>
      <c r="D369" s="17">
        <v>716588875</v>
      </c>
      <c r="E369" s="17">
        <v>509312177.37</v>
      </c>
      <c r="F369" s="17">
        <v>0</v>
      </c>
      <c r="G369" s="17">
        <v>12653193.130000001</v>
      </c>
      <c r="H369" s="17">
        <v>0</v>
      </c>
      <c r="I369" s="17">
        <v>276950363.95999998</v>
      </c>
      <c r="J369" s="17">
        <v>256532683.03999999</v>
      </c>
      <c r="K369" s="17">
        <v>426985317.91000003</v>
      </c>
      <c r="L369" s="17">
        <v>219708620.28</v>
      </c>
      <c r="M369" s="3">
        <f t="shared" si="5"/>
        <v>0.38648431984099668</v>
      </c>
    </row>
    <row r="370" spans="1:13" x14ac:dyDescent="0.25">
      <c r="A370" s="8" t="s">
        <v>227</v>
      </c>
      <c r="B370" s="8" t="s">
        <v>228</v>
      </c>
      <c r="C370" s="17">
        <v>440054640</v>
      </c>
      <c r="D370" s="17">
        <v>570468570</v>
      </c>
      <c r="E370" s="17">
        <v>383018275.5</v>
      </c>
      <c r="F370" s="17">
        <v>0</v>
      </c>
      <c r="G370" s="17">
        <v>12653193.130000001</v>
      </c>
      <c r="H370" s="17">
        <v>0</v>
      </c>
      <c r="I370" s="17">
        <v>202957128.80000001</v>
      </c>
      <c r="J370" s="17">
        <v>185206324.37</v>
      </c>
      <c r="K370" s="17">
        <v>354858248.06999999</v>
      </c>
      <c r="L370" s="17">
        <v>167407953.56999999</v>
      </c>
      <c r="M370" s="3">
        <f t="shared" si="5"/>
        <v>0.35577267438239413</v>
      </c>
    </row>
    <row r="371" spans="1:13" x14ac:dyDescent="0.25">
      <c r="A371" s="8" t="s">
        <v>229</v>
      </c>
      <c r="B371" s="8" t="s">
        <v>230</v>
      </c>
      <c r="C371" s="17">
        <v>133720305</v>
      </c>
      <c r="D371" s="17">
        <v>146120305</v>
      </c>
      <c r="E371" s="17">
        <v>126293901.87</v>
      </c>
      <c r="F371" s="17">
        <v>0</v>
      </c>
      <c r="G371" s="17">
        <v>0</v>
      </c>
      <c r="H371" s="17">
        <v>0</v>
      </c>
      <c r="I371" s="17">
        <v>73993235.159999996</v>
      </c>
      <c r="J371" s="17">
        <v>71326358.670000002</v>
      </c>
      <c r="K371" s="17">
        <v>72127069.840000004</v>
      </c>
      <c r="L371" s="17">
        <v>52300666.710000001</v>
      </c>
      <c r="M371" s="3">
        <f t="shared" si="5"/>
        <v>0.50638571525018372</v>
      </c>
    </row>
    <row r="372" spans="1:13" x14ac:dyDescent="0.25">
      <c r="A372" s="8" t="s">
        <v>231</v>
      </c>
      <c r="B372" s="8" t="s">
        <v>232</v>
      </c>
      <c r="C372" s="17">
        <v>2315753500</v>
      </c>
      <c r="D372" s="17">
        <v>2447753500</v>
      </c>
      <c r="E372" s="17">
        <v>1821293584.28</v>
      </c>
      <c r="F372" s="17">
        <v>0</v>
      </c>
      <c r="G372" s="17">
        <v>138599303.81999999</v>
      </c>
      <c r="H372" s="17">
        <v>0</v>
      </c>
      <c r="I372" s="17">
        <v>1228833174.8399999</v>
      </c>
      <c r="J372" s="17">
        <v>1228833174.8399999</v>
      </c>
      <c r="K372" s="17">
        <v>1080321021.3399999</v>
      </c>
      <c r="L372" s="17">
        <v>453861105.62</v>
      </c>
      <c r="M372" s="3">
        <f t="shared" si="5"/>
        <v>0.50202488724456928</v>
      </c>
    </row>
    <row r="373" spans="1:13" x14ac:dyDescent="0.25">
      <c r="A373" s="8" t="s">
        <v>295</v>
      </c>
      <c r="B373" s="8" t="s">
        <v>296</v>
      </c>
      <c r="C373" s="17">
        <v>3780000</v>
      </c>
      <c r="D373" s="17">
        <v>3780000</v>
      </c>
      <c r="E373" s="17">
        <v>3780000</v>
      </c>
      <c r="F373" s="17">
        <v>0</v>
      </c>
      <c r="G373" s="17">
        <v>0</v>
      </c>
      <c r="H373" s="17">
        <v>0</v>
      </c>
      <c r="I373" s="17">
        <v>3780000</v>
      </c>
      <c r="J373" s="17">
        <v>3780000</v>
      </c>
      <c r="K373" s="17">
        <v>0</v>
      </c>
      <c r="L373" s="17">
        <v>0</v>
      </c>
      <c r="M373" s="3">
        <f t="shared" si="5"/>
        <v>1</v>
      </c>
    </row>
    <row r="374" spans="1:13" x14ac:dyDescent="0.25">
      <c r="A374" s="8" t="s">
        <v>410</v>
      </c>
      <c r="B374" s="8" t="s">
        <v>411</v>
      </c>
      <c r="C374" s="17">
        <v>4644000</v>
      </c>
      <c r="D374" s="17">
        <v>4644000</v>
      </c>
      <c r="E374" s="17">
        <v>4644000</v>
      </c>
      <c r="F374" s="17">
        <v>0</v>
      </c>
      <c r="G374" s="17">
        <v>4644000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3">
        <f t="shared" si="5"/>
        <v>0</v>
      </c>
    </row>
    <row r="375" spans="1:13" x14ac:dyDescent="0.25">
      <c r="A375" s="8" t="s">
        <v>444</v>
      </c>
      <c r="B375" s="8" t="s">
        <v>445</v>
      </c>
      <c r="C375" s="17">
        <v>84500000</v>
      </c>
      <c r="D375" s="17">
        <v>84500000</v>
      </c>
      <c r="E375" s="17">
        <v>63374994.600000001</v>
      </c>
      <c r="F375" s="17">
        <v>0</v>
      </c>
      <c r="G375" s="17">
        <v>9388894</v>
      </c>
      <c r="H375" s="17">
        <v>0</v>
      </c>
      <c r="I375" s="17">
        <v>49291662</v>
      </c>
      <c r="J375" s="17">
        <v>49291662</v>
      </c>
      <c r="K375" s="17">
        <v>25819444</v>
      </c>
      <c r="L375" s="17">
        <v>4694438.5999999996</v>
      </c>
      <c r="M375" s="3">
        <f t="shared" si="5"/>
        <v>0.58333327810650892</v>
      </c>
    </row>
    <row r="376" spans="1:13" x14ac:dyDescent="0.25">
      <c r="A376" s="8" t="s">
        <v>743</v>
      </c>
      <c r="B376" s="8" t="s">
        <v>744</v>
      </c>
      <c r="C376" s="17">
        <v>0</v>
      </c>
      <c r="D376" s="17">
        <v>132000000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132000000</v>
      </c>
      <c r="L376" s="17">
        <v>0</v>
      </c>
      <c r="M376" s="3">
        <f t="shared" si="5"/>
        <v>0</v>
      </c>
    </row>
    <row r="377" spans="1:13" x14ac:dyDescent="0.25">
      <c r="A377" s="8" t="s">
        <v>233</v>
      </c>
      <c r="B377" s="8" t="s">
        <v>234</v>
      </c>
      <c r="C377" s="17">
        <v>90000000</v>
      </c>
      <c r="D377" s="17">
        <v>90000000</v>
      </c>
      <c r="E377" s="17">
        <v>70166666.670000002</v>
      </c>
      <c r="F377" s="17">
        <v>0</v>
      </c>
      <c r="G377" s="17">
        <v>1062157.49</v>
      </c>
      <c r="H377" s="17">
        <v>0</v>
      </c>
      <c r="I377" s="17">
        <v>49271175.840000004</v>
      </c>
      <c r="J377" s="17">
        <v>49271175.840000004</v>
      </c>
      <c r="K377" s="17">
        <v>39666666.670000002</v>
      </c>
      <c r="L377" s="17">
        <v>19833333.34</v>
      </c>
      <c r="M377" s="3">
        <f t="shared" si="5"/>
        <v>0.54745750933333337</v>
      </c>
    </row>
    <row r="378" spans="1:13" x14ac:dyDescent="0.25">
      <c r="A378" s="8" t="s">
        <v>235</v>
      </c>
      <c r="B378" s="8" t="s">
        <v>236</v>
      </c>
      <c r="C378" s="17">
        <v>962500000</v>
      </c>
      <c r="D378" s="17">
        <v>962500000</v>
      </c>
      <c r="E378" s="17">
        <v>745000000</v>
      </c>
      <c r="F378" s="17">
        <v>0</v>
      </c>
      <c r="G378" s="17">
        <v>104770000</v>
      </c>
      <c r="H378" s="17">
        <v>0</v>
      </c>
      <c r="I378" s="17">
        <v>422730000</v>
      </c>
      <c r="J378" s="17">
        <v>422730000</v>
      </c>
      <c r="K378" s="17">
        <v>435000000</v>
      </c>
      <c r="L378" s="17">
        <v>217500000</v>
      </c>
      <c r="M378" s="3">
        <f t="shared" si="5"/>
        <v>0.43919999999999998</v>
      </c>
    </row>
    <row r="379" spans="1:13" x14ac:dyDescent="0.25">
      <c r="A379" s="8" t="s">
        <v>237</v>
      </c>
      <c r="B379" s="8" t="s">
        <v>238</v>
      </c>
      <c r="C379" s="17">
        <v>1032500000</v>
      </c>
      <c r="D379" s="17">
        <v>1032500000</v>
      </c>
      <c r="E379" s="17">
        <v>820666666.66999996</v>
      </c>
      <c r="F379" s="17">
        <v>0</v>
      </c>
      <c r="G379" s="17">
        <v>6541664.3300000001</v>
      </c>
      <c r="H379" s="17">
        <v>0</v>
      </c>
      <c r="I379" s="17">
        <v>602291669</v>
      </c>
      <c r="J379" s="17">
        <v>602291669</v>
      </c>
      <c r="K379" s="17">
        <v>423666666.67000002</v>
      </c>
      <c r="L379" s="17">
        <v>211833333.34</v>
      </c>
      <c r="M379" s="3">
        <f t="shared" si="5"/>
        <v>0.58333333559322031</v>
      </c>
    </row>
    <row r="380" spans="1:13" x14ac:dyDescent="0.25">
      <c r="A380" s="8" t="s">
        <v>470</v>
      </c>
      <c r="B380" s="8" t="s">
        <v>471</v>
      </c>
      <c r="C380" s="17">
        <v>54000000</v>
      </c>
      <c r="D380" s="17">
        <v>54000000</v>
      </c>
      <c r="E380" s="17">
        <v>40500000</v>
      </c>
      <c r="F380" s="17">
        <v>0</v>
      </c>
      <c r="G380" s="17">
        <v>0</v>
      </c>
      <c r="H380" s="17">
        <v>0</v>
      </c>
      <c r="I380" s="17">
        <v>40500000</v>
      </c>
      <c r="J380" s="17">
        <v>40500000</v>
      </c>
      <c r="K380" s="17">
        <v>13500000</v>
      </c>
      <c r="L380" s="17">
        <v>0</v>
      </c>
      <c r="M380" s="3">
        <f t="shared" si="5"/>
        <v>0.75</v>
      </c>
    </row>
    <row r="381" spans="1:13" x14ac:dyDescent="0.25">
      <c r="A381" s="8" t="s">
        <v>531</v>
      </c>
      <c r="B381" s="8" t="s">
        <v>532</v>
      </c>
      <c r="C381" s="17">
        <v>54866000</v>
      </c>
      <c r="D381" s="17">
        <v>54866000</v>
      </c>
      <c r="E381" s="17">
        <v>44197756.340000004</v>
      </c>
      <c r="F381" s="17">
        <v>0</v>
      </c>
      <c r="G381" s="17">
        <v>12192588</v>
      </c>
      <c r="H381" s="17">
        <v>0</v>
      </c>
      <c r="I381" s="17">
        <v>32005168</v>
      </c>
      <c r="J381" s="17">
        <v>32005168</v>
      </c>
      <c r="K381" s="17">
        <v>10668244</v>
      </c>
      <c r="L381" s="17">
        <v>0.34</v>
      </c>
      <c r="M381" s="3">
        <f t="shared" si="5"/>
        <v>0.58333335763496519</v>
      </c>
    </row>
    <row r="382" spans="1:13" x14ac:dyDescent="0.25">
      <c r="A382" s="8" t="s">
        <v>297</v>
      </c>
      <c r="B382" s="8" t="s">
        <v>298</v>
      </c>
      <c r="C382" s="17">
        <v>3213000</v>
      </c>
      <c r="D382" s="17">
        <v>3213000</v>
      </c>
      <c r="E382" s="17">
        <v>3213000</v>
      </c>
      <c r="F382" s="17">
        <v>0</v>
      </c>
      <c r="G382" s="17">
        <v>0</v>
      </c>
      <c r="H382" s="17">
        <v>0</v>
      </c>
      <c r="I382" s="17">
        <v>3213000</v>
      </c>
      <c r="J382" s="17">
        <v>3213000</v>
      </c>
      <c r="K382" s="17">
        <v>0</v>
      </c>
      <c r="L382" s="17">
        <v>0</v>
      </c>
      <c r="M382" s="3">
        <f t="shared" si="5"/>
        <v>1</v>
      </c>
    </row>
    <row r="383" spans="1:13" x14ac:dyDescent="0.25">
      <c r="A383" s="8" t="s">
        <v>299</v>
      </c>
      <c r="B383" s="8" t="s">
        <v>300</v>
      </c>
      <c r="C383" s="17">
        <v>10000500</v>
      </c>
      <c r="D383" s="17">
        <v>10000500</v>
      </c>
      <c r="E383" s="17">
        <v>10000500</v>
      </c>
      <c r="F383" s="17">
        <v>0</v>
      </c>
      <c r="G383" s="17">
        <v>0</v>
      </c>
      <c r="H383" s="17">
        <v>0</v>
      </c>
      <c r="I383" s="17">
        <v>10000500</v>
      </c>
      <c r="J383" s="17">
        <v>10000500</v>
      </c>
      <c r="K383" s="17">
        <v>0</v>
      </c>
      <c r="L383" s="17">
        <v>0</v>
      </c>
      <c r="M383" s="3">
        <f t="shared" si="5"/>
        <v>1</v>
      </c>
    </row>
    <row r="384" spans="1:13" x14ac:dyDescent="0.25">
      <c r="A384" s="8" t="s">
        <v>301</v>
      </c>
      <c r="B384" s="8" t="s">
        <v>302</v>
      </c>
      <c r="C384" s="17">
        <v>15750000</v>
      </c>
      <c r="D384" s="17">
        <v>15750000</v>
      </c>
      <c r="E384" s="17">
        <v>15750000</v>
      </c>
      <c r="F384" s="17">
        <v>0</v>
      </c>
      <c r="G384" s="17">
        <v>0</v>
      </c>
      <c r="H384" s="17">
        <v>0</v>
      </c>
      <c r="I384" s="17">
        <v>15750000</v>
      </c>
      <c r="J384" s="17">
        <v>15750000</v>
      </c>
      <c r="K384" s="17">
        <v>0</v>
      </c>
      <c r="L384" s="17">
        <v>0</v>
      </c>
      <c r="M384" s="3">
        <f t="shared" si="5"/>
        <v>1</v>
      </c>
    </row>
    <row r="385" spans="1:13" x14ac:dyDescent="0.25">
      <c r="A385" s="8" t="s">
        <v>239</v>
      </c>
      <c r="B385" s="8" t="s">
        <v>240</v>
      </c>
      <c r="C385" s="17">
        <v>374409870</v>
      </c>
      <c r="D385" s="17">
        <v>455055127</v>
      </c>
      <c r="E385" s="17">
        <v>185557429.74000001</v>
      </c>
      <c r="F385" s="17">
        <v>0</v>
      </c>
      <c r="G385" s="17">
        <v>0</v>
      </c>
      <c r="H385" s="17">
        <v>0</v>
      </c>
      <c r="I385" s="17">
        <v>44625544.82</v>
      </c>
      <c r="J385" s="17">
        <v>44139759.82</v>
      </c>
      <c r="K385" s="17">
        <v>410429582.18000001</v>
      </c>
      <c r="L385" s="17">
        <v>140931884.91999999</v>
      </c>
      <c r="M385" s="3">
        <f t="shared" si="5"/>
        <v>9.8066238950429402E-2</v>
      </c>
    </row>
    <row r="386" spans="1:13" x14ac:dyDescent="0.25">
      <c r="A386" s="8" t="s">
        <v>241</v>
      </c>
      <c r="B386" s="8" t="s">
        <v>242</v>
      </c>
      <c r="C386" s="17">
        <v>372909870</v>
      </c>
      <c r="D386" s="17">
        <v>453555127</v>
      </c>
      <c r="E386" s="17">
        <v>184432429.74000001</v>
      </c>
      <c r="F386" s="17">
        <v>0</v>
      </c>
      <c r="G386" s="17">
        <v>0</v>
      </c>
      <c r="H386" s="17">
        <v>0</v>
      </c>
      <c r="I386" s="17">
        <v>44625544.82</v>
      </c>
      <c r="J386" s="17">
        <v>44139759.82</v>
      </c>
      <c r="K386" s="17">
        <v>408929582.18000001</v>
      </c>
      <c r="L386" s="17">
        <v>139806884.91999999</v>
      </c>
      <c r="M386" s="3">
        <f t="shared" si="5"/>
        <v>9.8390564152965695E-2</v>
      </c>
    </row>
    <row r="387" spans="1:13" x14ac:dyDescent="0.25">
      <c r="A387" s="8" t="s">
        <v>490</v>
      </c>
      <c r="B387" s="8" t="s">
        <v>491</v>
      </c>
      <c r="C387" s="17">
        <v>1500000</v>
      </c>
      <c r="D387" s="17">
        <v>1500000</v>
      </c>
      <c r="E387" s="17">
        <v>1125000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1500000</v>
      </c>
      <c r="L387" s="17">
        <v>1125000</v>
      </c>
      <c r="M387" s="3">
        <f t="shared" si="5"/>
        <v>0</v>
      </c>
    </row>
    <row r="388" spans="1:13" x14ac:dyDescent="0.25">
      <c r="A388" s="8" t="s">
        <v>243</v>
      </c>
      <c r="B388" s="8" t="s">
        <v>244</v>
      </c>
      <c r="C388" s="17">
        <v>318403868</v>
      </c>
      <c r="D388" s="17">
        <v>302951719</v>
      </c>
      <c r="E388" s="17">
        <v>278505538.67000002</v>
      </c>
      <c r="F388" s="17">
        <v>0</v>
      </c>
      <c r="G388" s="17">
        <v>4991013.3499999996</v>
      </c>
      <c r="H388" s="17">
        <v>0</v>
      </c>
      <c r="I388" s="17">
        <v>265959580.69</v>
      </c>
      <c r="J388" s="17">
        <v>265959580.69</v>
      </c>
      <c r="K388" s="17">
        <v>32001124.960000001</v>
      </c>
      <c r="L388" s="17">
        <v>7554944.6299999999</v>
      </c>
      <c r="M388" s="3">
        <f t="shared" si="5"/>
        <v>0.87789427822985877</v>
      </c>
    </row>
    <row r="389" spans="1:13" x14ac:dyDescent="0.25">
      <c r="A389" s="8" t="s">
        <v>342</v>
      </c>
      <c r="B389" s="8" t="s">
        <v>343</v>
      </c>
      <c r="C389" s="17">
        <v>2500000</v>
      </c>
      <c r="D389" s="17">
        <v>2500000</v>
      </c>
      <c r="E389" s="17">
        <v>1250000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2500000</v>
      </c>
      <c r="L389" s="17">
        <v>1250000</v>
      </c>
      <c r="M389" s="3">
        <f t="shared" si="5"/>
        <v>0</v>
      </c>
    </row>
    <row r="390" spans="1:13" x14ac:dyDescent="0.25">
      <c r="A390" s="8" t="s">
        <v>456</v>
      </c>
      <c r="B390" s="8" t="s">
        <v>457</v>
      </c>
      <c r="C390" s="17">
        <v>31675500</v>
      </c>
      <c r="D390" s="17">
        <v>31675500</v>
      </c>
      <c r="E390" s="17">
        <v>29462750</v>
      </c>
      <c r="F390" s="17">
        <v>0</v>
      </c>
      <c r="G390" s="17">
        <v>0</v>
      </c>
      <c r="H390" s="17">
        <v>0</v>
      </c>
      <c r="I390" s="17">
        <v>27250000</v>
      </c>
      <c r="J390" s="17">
        <v>27250000</v>
      </c>
      <c r="K390" s="17">
        <v>4425500</v>
      </c>
      <c r="L390" s="17">
        <v>2212750</v>
      </c>
      <c r="M390" s="3">
        <f t="shared" si="5"/>
        <v>0.86028634117851333</v>
      </c>
    </row>
    <row r="391" spans="1:13" x14ac:dyDescent="0.25">
      <c r="A391" s="8" t="s">
        <v>472</v>
      </c>
      <c r="B391" s="8" t="s">
        <v>473</v>
      </c>
      <c r="C391" s="17">
        <v>34300000</v>
      </c>
      <c r="D391" s="17">
        <v>34300000</v>
      </c>
      <c r="E391" s="17">
        <v>27452500</v>
      </c>
      <c r="F391" s="17">
        <v>0</v>
      </c>
      <c r="G391" s="17">
        <v>0</v>
      </c>
      <c r="H391" s="17">
        <v>0</v>
      </c>
      <c r="I391" s="17">
        <v>27452500</v>
      </c>
      <c r="J391" s="17">
        <v>27452500</v>
      </c>
      <c r="K391" s="17">
        <v>6847500</v>
      </c>
      <c r="L391" s="17">
        <v>0</v>
      </c>
      <c r="M391" s="3">
        <f t="shared" ref="M391:M408" si="6">+IFERROR(I391/D391,0)</f>
        <v>0.80036443148688041</v>
      </c>
    </row>
    <row r="392" spans="1:13" x14ac:dyDescent="0.25">
      <c r="A392" s="8" t="s">
        <v>502</v>
      </c>
      <c r="B392" s="8" t="s">
        <v>503</v>
      </c>
      <c r="C392" s="17">
        <v>58000000</v>
      </c>
      <c r="D392" s="17">
        <v>47187000</v>
      </c>
      <c r="E392" s="17">
        <v>47187000</v>
      </c>
      <c r="F392" s="17">
        <v>0</v>
      </c>
      <c r="G392" s="17">
        <v>0</v>
      </c>
      <c r="H392" s="17">
        <v>0</v>
      </c>
      <c r="I392" s="17">
        <v>47186470.399999999</v>
      </c>
      <c r="J392" s="17">
        <v>47186470.399999999</v>
      </c>
      <c r="K392" s="17">
        <v>529.6</v>
      </c>
      <c r="L392" s="17">
        <v>529.6</v>
      </c>
      <c r="M392" s="3">
        <f t="shared" si="6"/>
        <v>0.99998877656981788</v>
      </c>
    </row>
    <row r="393" spans="1:13" x14ac:dyDescent="0.25">
      <c r="A393" s="8" t="s">
        <v>518</v>
      </c>
      <c r="B393" s="8" t="s">
        <v>519</v>
      </c>
      <c r="C393" s="17">
        <v>106500000</v>
      </c>
      <c r="D393" s="17">
        <v>94985000</v>
      </c>
      <c r="E393" s="17">
        <v>94985000</v>
      </c>
      <c r="F393" s="17">
        <v>0</v>
      </c>
      <c r="G393" s="17">
        <v>0</v>
      </c>
      <c r="H393" s="17">
        <v>0</v>
      </c>
      <c r="I393" s="17">
        <v>94984979.459999993</v>
      </c>
      <c r="J393" s="17">
        <v>94984979.459999993</v>
      </c>
      <c r="K393" s="17">
        <v>20.54</v>
      </c>
      <c r="L393" s="17">
        <v>20.54</v>
      </c>
      <c r="M393" s="3">
        <f t="shared" si="6"/>
        <v>0.99999978375532972</v>
      </c>
    </row>
    <row r="394" spans="1:13" x14ac:dyDescent="0.25">
      <c r="A394" s="8" t="s">
        <v>745</v>
      </c>
      <c r="B394" s="8" t="s">
        <v>746</v>
      </c>
      <c r="C394" s="17">
        <v>0</v>
      </c>
      <c r="D394" s="17">
        <v>295851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295851</v>
      </c>
      <c r="L394" s="17">
        <v>0</v>
      </c>
      <c r="M394" s="3">
        <f t="shared" si="6"/>
        <v>0</v>
      </c>
    </row>
    <row r="395" spans="1:13" x14ac:dyDescent="0.25">
      <c r="A395" s="8" t="s">
        <v>458</v>
      </c>
      <c r="B395" s="8" t="s">
        <v>459</v>
      </c>
      <c r="C395" s="17">
        <v>891800</v>
      </c>
      <c r="D395" s="17">
        <v>891800</v>
      </c>
      <c r="E395" s="17">
        <v>668850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891800</v>
      </c>
      <c r="L395" s="17">
        <v>668850</v>
      </c>
      <c r="M395" s="3">
        <f t="shared" si="6"/>
        <v>0</v>
      </c>
    </row>
    <row r="396" spans="1:13" x14ac:dyDescent="0.25">
      <c r="A396" s="8" t="s">
        <v>520</v>
      </c>
      <c r="B396" s="8" t="s">
        <v>521</v>
      </c>
      <c r="C396" s="17">
        <v>6550716</v>
      </c>
      <c r="D396" s="17">
        <v>12050716</v>
      </c>
      <c r="E396" s="17">
        <v>11262664.67</v>
      </c>
      <c r="F396" s="17">
        <v>0</v>
      </c>
      <c r="G396" s="17">
        <v>0</v>
      </c>
      <c r="H396" s="17">
        <v>0</v>
      </c>
      <c r="I396" s="17">
        <v>11223158.18</v>
      </c>
      <c r="J396" s="17">
        <v>11223158.18</v>
      </c>
      <c r="K396" s="17">
        <v>827557.82</v>
      </c>
      <c r="L396" s="17">
        <v>39506.49</v>
      </c>
      <c r="M396" s="3">
        <f t="shared" si="6"/>
        <v>0.93132708297166733</v>
      </c>
    </row>
    <row r="397" spans="1:13" x14ac:dyDescent="0.25">
      <c r="A397" s="8" t="s">
        <v>412</v>
      </c>
      <c r="B397" s="8" t="s">
        <v>413</v>
      </c>
      <c r="C397" s="17">
        <v>17150000</v>
      </c>
      <c r="D397" s="17">
        <v>17150000</v>
      </c>
      <c r="E397" s="17">
        <v>13580250</v>
      </c>
      <c r="F397" s="17">
        <v>0</v>
      </c>
      <c r="G397" s="17">
        <v>0</v>
      </c>
      <c r="H397" s="17">
        <v>0</v>
      </c>
      <c r="I397" s="17">
        <v>13580250</v>
      </c>
      <c r="J397" s="17">
        <v>13580250</v>
      </c>
      <c r="K397" s="17">
        <v>3569750</v>
      </c>
      <c r="L397" s="17">
        <v>0</v>
      </c>
      <c r="M397" s="3">
        <f t="shared" si="6"/>
        <v>0.79185131195335279</v>
      </c>
    </row>
    <row r="398" spans="1:13" x14ac:dyDescent="0.25">
      <c r="A398" s="8" t="s">
        <v>423</v>
      </c>
      <c r="B398" s="8" t="s">
        <v>424</v>
      </c>
      <c r="C398" s="17">
        <v>2366700</v>
      </c>
      <c r="D398" s="17">
        <v>2366700</v>
      </c>
      <c r="E398" s="17">
        <v>1902000</v>
      </c>
      <c r="F398" s="17">
        <v>0</v>
      </c>
      <c r="G398" s="17">
        <v>9054</v>
      </c>
      <c r="H398" s="17">
        <v>0</v>
      </c>
      <c r="I398" s="17">
        <v>1892946</v>
      </c>
      <c r="J398" s="17">
        <v>1892946</v>
      </c>
      <c r="K398" s="17">
        <v>464700</v>
      </c>
      <c r="L398" s="17">
        <v>0</v>
      </c>
      <c r="M398" s="3">
        <f t="shared" si="6"/>
        <v>0.79982507288629734</v>
      </c>
    </row>
    <row r="399" spans="1:13" x14ac:dyDescent="0.25">
      <c r="A399" s="8" t="s">
        <v>245</v>
      </c>
      <c r="B399" s="8" t="s">
        <v>246</v>
      </c>
      <c r="C399" s="17">
        <v>692860</v>
      </c>
      <c r="D399" s="17">
        <v>1392860</v>
      </c>
      <c r="E399" s="17">
        <v>692860</v>
      </c>
      <c r="F399" s="17">
        <v>0</v>
      </c>
      <c r="G399" s="17">
        <v>520504</v>
      </c>
      <c r="H399" s="17">
        <v>0</v>
      </c>
      <c r="I399" s="17">
        <v>172356</v>
      </c>
      <c r="J399" s="17">
        <v>172356</v>
      </c>
      <c r="K399" s="17">
        <v>700000</v>
      </c>
      <c r="L399" s="17">
        <v>0</v>
      </c>
      <c r="M399" s="3">
        <f t="shared" si="6"/>
        <v>0.12374251539996842</v>
      </c>
    </row>
    <row r="400" spans="1:13" x14ac:dyDescent="0.25">
      <c r="A400" s="8" t="s">
        <v>303</v>
      </c>
      <c r="B400" s="8" t="s">
        <v>304</v>
      </c>
      <c r="C400" s="17">
        <v>1440600</v>
      </c>
      <c r="D400" s="17">
        <v>1820600</v>
      </c>
      <c r="E400" s="17">
        <v>1800750</v>
      </c>
      <c r="F400" s="17">
        <v>0</v>
      </c>
      <c r="G400" s="17">
        <v>360150</v>
      </c>
      <c r="H400" s="17">
        <v>0</v>
      </c>
      <c r="I400" s="17">
        <v>0</v>
      </c>
      <c r="J400" s="17">
        <v>0</v>
      </c>
      <c r="K400" s="17">
        <v>1460450</v>
      </c>
      <c r="L400" s="17">
        <v>1440600</v>
      </c>
      <c r="M400" s="3">
        <f t="shared" si="6"/>
        <v>0</v>
      </c>
    </row>
    <row r="401" spans="1:13" x14ac:dyDescent="0.25">
      <c r="A401" s="8" t="s">
        <v>425</v>
      </c>
      <c r="B401" s="8" t="s">
        <v>426</v>
      </c>
      <c r="C401" s="17">
        <v>5350800</v>
      </c>
      <c r="D401" s="17">
        <v>5350800</v>
      </c>
      <c r="E401" s="17">
        <v>5350800</v>
      </c>
      <c r="F401" s="17">
        <v>0</v>
      </c>
      <c r="G401" s="17">
        <v>1107600</v>
      </c>
      <c r="H401" s="17">
        <v>0</v>
      </c>
      <c r="I401" s="17">
        <v>4243200</v>
      </c>
      <c r="J401" s="17">
        <v>4243200</v>
      </c>
      <c r="K401" s="17">
        <v>0</v>
      </c>
      <c r="L401" s="17">
        <v>0</v>
      </c>
      <c r="M401" s="3">
        <f t="shared" si="6"/>
        <v>0.79300291545189505</v>
      </c>
    </row>
    <row r="402" spans="1:13" x14ac:dyDescent="0.25">
      <c r="A402" s="8" t="s">
        <v>247</v>
      </c>
      <c r="B402" s="8" t="s">
        <v>248</v>
      </c>
      <c r="C402" s="17">
        <v>6860000</v>
      </c>
      <c r="D402" s="17">
        <v>6860000</v>
      </c>
      <c r="E402" s="17">
        <v>5687700</v>
      </c>
      <c r="F402" s="17">
        <v>0</v>
      </c>
      <c r="G402" s="17">
        <v>0</v>
      </c>
      <c r="H402" s="17">
        <v>0</v>
      </c>
      <c r="I402" s="17">
        <v>5472700</v>
      </c>
      <c r="J402" s="17">
        <v>5472700</v>
      </c>
      <c r="K402" s="17">
        <v>1387300</v>
      </c>
      <c r="L402" s="17">
        <v>215000</v>
      </c>
      <c r="M402" s="3">
        <f t="shared" si="6"/>
        <v>0.79776967930029152</v>
      </c>
    </row>
    <row r="403" spans="1:13" x14ac:dyDescent="0.25">
      <c r="A403" s="8" t="s">
        <v>249</v>
      </c>
      <c r="B403" s="8" t="s">
        <v>250</v>
      </c>
      <c r="C403" s="17">
        <v>8918000</v>
      </c>
      <c r="D403" s="17">
        <v>8918000</v>
      </c>
      <c r="E403" s="17">
        <v>7114510</v>
      </c>
      <c r="F403" s="17">
        <v>0</v>
      </c>
      <c r="G403" s="17">
        <v>0</v>
      </c>
      <c r="H403" s="17">
        <v>0</v>
      </c>
      <c r="I403" s="17">
        <v>7114510</v>
      </c>
      <c r="J403" s="17">
        <v>7114510</v>
      </c>
      <c r="K403" s="17">
        <v>1803490</v>
      </c>
      <c r="L403" s="17">
        <v>0</v>
      </c>
      <c r="M403" s="3">
        <f t="shared" si="6"/>
        <v>0.79776967930029152</v>
      </c>
    </row>
    <row r="404" spans="1:13" x14ac:dyDescent="0.25">
      <c r="A404" s="8" t="s">
        <v>427</v>
      </c>
      <c r="B404" s="8" t="s">
        <v>428</v>
      </c>
      <c r="C404" s="17">
        <v>10290000</v>
      </c>
      <c r="D404" s="17">
        <v>10290000</v>
      </c>
      <c r="E404" s="17">
        <v>10290000</v>
      </c>
      <c r="F404" s="17">
        <v>0</v>
      </c>
      <c r="G404" s="17">
        <v>2041800</v>
      </c>
      <c r="H404" s="17">
        <v>0</v>
      </c>
      <c r="I404" s="17">
        <v>8248200</v>
      </c>
      <c r="J404" s="17">
        <v>8248200</v>
      </c>
      <c r="K404" s="17">
        <v>0</v>
      </c>
      <c r="L404" s="17">
        <v>0</v>
      </c>
      <c r="M404" s="3">
        <f t="shared" si="6"/>
        <v>0.80157434402332362</v>
      </c>
    </row>
    <row r="405" spans="1:13" x14ac:dyDescent="0.25">
      <c r="A405" s="8" t="s">
        <v>251</v>
      </c>
      <c r="B405" s="8" t="s">
        <v>252</v>
      </c>
      <c r="C405" s="17">
        <v>20580000</v>
      </c>
      <c r="D405" s="17">
        <v>20580000</v>
      </c>
      <c r="E405" s="17">
        <v>16351200</v>
      </c>
      <c r="F405" s="17">
        <v>0</v>
      </c>
      <c r="G405" s="17">
        <v>0</v>
      </c>
      <c r="H405" s="17">
        <v>0</v>
      </c>
      <c r="I405" s="17">
        <v>16351200</v>
      </c>
      <c r="J405" s="17">
        <v>16351200</v>
      </c>
      <c r="K405" s="17">
        <v>4228800</v>
      </c>
      <c r="L405" s="17">
        <v>0</v>
      </c>
      <c r="M405" s="3">
        <f t="shared" si="6"/>
        <v>0.79451895043731779</v>
      </c>
    </row>
    <row r="406" spans="1:13" x14ac:dyDescent="0.25">
      <c r="A406" s="8" t="s">
        <v>429</v>
      </c>
      <c r="B406" s="8" t="s">
        <v>430</v>
      </c>
      <c r="C406" s="17">
        <v>3430000</v>
      </c>
      <c r="D406" s="17">
        <v>3430000</v>
      </c>
      <c r="E406" s="17">
        <v>2572500</v>
      </c>
      <c r="F406" s="17">
        <v>0</v>
      </c>
      <c r="G406" s="17">
        <v>857500</v>
      </c>
      <c r="H406" s="17">
        <v>0</v>
      </c>
      <c r="I406" s="17">
        <v>0</v>
      </c>
      <c r="J406" s="17">
        <v>0</v>
      </c>
      <c r="K406" s="17">
        <v>2572500</v>
      </c>
      <c r="L406" s="17">
        <v>1715000</v>
      </c>
      <c r="M406" s="3">
        <f t="shared" si="6"/>
        <v>0</v>
      </c>
    </row>
    <row r="407" spans="1:13" x14ac:dyDescent="0.25">
      <c r="A407" s="8" t="s">
        <v>431</v>
      </c>
      <c r="B407" s="8" t="s">
        <v>432</v>
      </c>
      <c r="C407" s="17">
        <v>336140</v>
      </c>
      <c r="D407" s="17">
        <v>336140</v>
      </c>
      <c r="E407" s="17">
        <v>336140</v>
      </c>
      <c r="F407" s="17">
        <v>0</v>
      </c>
      <c r="G407" s="17">
        <v>58725.74</v>
      </c>
      <c r="H407" s="17">
        <v>0</v>
      </c>
      <c r="I407" s="17">
        <v>277414.26</v>
      </c>
      <c r="J407" s="17">
        <v>277414.26</v>
      </c>
      <c r="K407" s="17">
        <v>0</v>
      </c>
      <c r="L407" s="17">
        <v>0</v>
      </c>
      <c r="M407" s="3">
        <f t="shared" si="6"/>
        <v>0.82529380615219849</v>
      </c>
    </row>
    <row r="408" spans="1:13" x14ac:dyDescent="0.25">
      <c r="A408" s="8" t="s">
        <v>433</v>
      </c>
      <c r="B408" s="8" t="s">
        <v>434</v>
      </c>
      <c r="C408" s="17">
        <v>570752</v>
      </c>
      <c r="D408" s="17">
        <v>570752</v>
      </c>
      <c r="E408" s="17">
        <v>558064</v>
      </c>
      <c r="F408" s="17">
        <v>0</v>
      </c>
      <c r="G408" s="17">
        <v>35679.61</v>
      </c>
      <c r="H408" s="17">
        <v>0</v>
      </c>
      <c r="I408" s="17">
        <v>509696.39</v>
      </c>
      <c r="J408" s="17">
        <v>509696.39</v>
      </c>
      <c r="K408" s="17">
        <v>25376</v>
      </c>
      <c r="L408" s="17">
        <v>12688</v>
      </c>
      <c r="M408" s="3">
        <f t="shared" si="6"/>
        <v>0.89302602531397179</v>
      </c>
    </row>
  </sheetData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019"/>
  <sheetViews>
    <sheetView showGridLines="0" zoomScale="80" zoomScaleNormal="80" workbookViewId="0">
      <pane xSplit="6" ySplit="6" topLeftCell="G7" activePane="bottomRight" state="frozen"/>
      <selection pane="topRight" activeCell="G1" sqref="G1"/>
      <selection pane="bottomLeft" activeCell="A6" sqref="A6"/>
      <selection pane="bottomRight" activeCell="F14" sqref="F14"/>
    </sheetView>
  </sheetViews>
  <sheetFormatPr baseColWidth="10" defaultRowHeight="12.75" x14ac:dyDescent="0.2"/>
  <cols>
    <col min="1" max="1" width="13.5703125" style="13" customWidth="1"/>
    <col min="2" max="2" width="25.85546875" style="13" customWidth="1"/>
    <col min="3" max="3" width="25.85546875" style="13" hidden="1" customWidth="1"/>
    <col min="4" max="4" width="6.7109375" style="13" bestFit="1" customWidth="1"/>
    <col min="5" max="5" width="15" style="13" bestFit="1" customWidth="1"/>
    <col min="6" max="6" width="40" style="13" customWidth="1"/>
    <col min="7" max="7" width="29.42578125" style="28" bestFit="1" customWidth="1"/>
    <col min="8" max="8" width="29.140625" style="28" bestFit="1" customWidth="1"/>
    <col min="9" max="9" width="26.5703125" style="28" bestFit="1" customWidth="1"/>
    <col min="10" max="10" width="23" style="28" bestFit="1" customWidth="1"/>
    <col min="11" max="11" width="25.140625" style="28" bestFit="1" customWidth="1"/>
    <col min="12" max="12" width="30.85546875" style="28" bestFit="1" customWidth="1"/>
    <col min="13" max="14" width="26.5703125" style="28" bestFit="1" customWidth="1"/>
    <col min="15" max="15" width="34.140625" style="28" bestFit="1" customWidth="1"/>
    <col min="16" max="16" width="29.5703125" style="28" bestFit="1" customWidth="1"/>
    <col min="17" max="17" width="18.5703125" style="13" bestFit="1" customWidth="1"/>
    <col min="18" max="16384" width="11.42578125" style="13"/>
  </cols>
  <sheetData>
    <row r="2" spans="1:17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x14ac:dyDescent="0.2">
      <c r="A3" s="48" t="s">
        <v>750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5.5" customHeight="1" x14ac:dyDescent="0.2">
      <c r="A4" s="9"/>
      <c r="B4" s="9"/>
      <c r="C4" s="9"/>
      <c r="D4" s="9"/>
      <c r="E4" s="9"/>
      <c r="F4" s="9"/>
      <c r="G4" s="22"/>
      <c r="H4" s="22"/>
      <c r="I4" s="22"/>
      <c r="J4" s="22"/>
      <c r="K4" s="22"/>
      <c r="L4" s="22"/>
      <c r="M4" s="22"/>
      <c r="N4" s="22"/>
      <c r="O4" s="22"/>
      <c r="P4" s="22"/>
      <c r="Q4" s="10"/>
    </row>
    <row r="5" spans="1:17" x14ac:dyDescent="0.2">
      <c r="A5" s="11" t="s">
        <v>1</v>
      </c>
      <c r="B5" s="11" t="s">
        <v>2</v>
      </c>
      <c r="C5" s="11" t="s">
        <v>747</v>
      </c>
      <c r="D5" s="11" t="s">
        <v>3</v>
      </c>
      <c r="E5" s="11" t="s">
        <v>4</v>
      </c>
      <c r="F5" s="11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4" t="s">
        <v>12</v>
      </c>
      <c r="N5" s="24" t="s">
        <v>13</v>
      </c>
      <c r="O5" s="24" t="s">
        <v>14</v>
      </c>
      <c r="P5" s="24" t="s">
        <v>15</v>
      </c>
      <c r="Q5" s="12" t="s">
        <v>16</v>
      </c>
    </row>
    <row r="6" spans="1:17" x14ac:dyDescent="0.2">
      <c r="A6" s="20" t="s">
        <v>17</v>
      </c>
      <c r="B6" s="20" t="s">
        <v>18</v>
      </c>
      <c r="C6" s="15" t="str">
        <f>+CONCATENATE(A6," ",B6)</f>
        <v>213 Ministerio de Cultura Juvent. y Deportes</v>
      </c>
      <c r="D6" s="20" t="s">
        <v>19</v>
      </c>
      <c r="E6" s="20" t="s">
        <v>20</v>
      </c>
      <c r="F6" s="20" t="s">
        <v>20</v>
      </c>
      <c r="G6" s="25">
        <v>48807045414</v>
      </c>
      <c r="H6" s="25">
        <v>48807045414</v>
      </c>
      <c r="I6" s="25">
        <v>41732818648.190002</v>
      </c>
      <c r="J6" s="25">
        <v>489716046.33999997</v>
      </c>
      <c r="K6" s="25">
        <v>2289412393.6700001</v>
      </c>
      <c r="L6" s="25">
        <v>18172158.859999999</v>
      </c>
      <c r="M6" s="25">
        <v>20556239759.68</v>
      </c>
      <c r="N6" s="25">
        <v>19982482020.950001</v>
      </c>
      <c r="O6" s="25">
        <v>25453505055.450001</v>
      </c>
      <c r="P6" s="25">
        <v>18379278289.639999</v>
      </c>
      <c r="Q6" s="21">
        <f>+IFERROR(M6/H6,0)</f>
        <v>0.42117361510646922</v>
      </c>
    </row>
    <row r="7" spans="1:17" x14ac:dyDescent="0.2">
      <c r="A7" s="20" t="s">
        <v>21</v>
      </c>
      <c r="B7" s="20" t="s">
        <v>22</v>
      </c>
      <c r="C7" s="15" t="str">
        <f t="shared" ref="C7:C70" si="0">+CONCATENATE(A7," ",B7)</f>
        <v>21374900 Actividades Centrales</v>
      </c>
      <c r="D7" s="20" t="s">
        <v>19</v>
      </c>
      <c r="E7" s="20" t="s">
        <v>20</v>
      </c>
      <c r="F7" s="20" t="s">
        <v>20</v>
      </c>
      <c r="G7" s="25">
        <v>10194440455</v>
      </c>
      <c r="H7" s="25">
        <v>10033763839</v>
      </c>
      <c r="I7" s="25">
        <v>8329800388.5</v>
      </c>
      <c r="J7" s="25">
        <v>220276400.83000001</v>
      </c>
      <c r="K7" s="25">
        <v>933123676.65999997</v>
      </c>
      <c r="L7" s="25">
        <v>4500000</v>
      </c>
      <c r="M7" s="25">
        <v>4451587403.6300001</v>
      </c>
      <c r="N7" s="25">
        <v>4361818041.4700003</v>
      </c>
      <c r="O7" s="25">
        <v>4424276357.8800001</v>
      </c>
      <c r="P7" s="25">
        <v>2720312907.3800001</v>
      </c>
      <c r="Q7" s="21">
        <f t="shared" ref="Q7:Q70" si="1">+IFERROR(M7/H7,0)</f>
        <v>0.44366077127779607</v>
      </c>
    </row>
    <row r="8" spans="1:17" x14ac:dyDescent="0.2">
      <c r="A8" s="19" t="s">
        <v>21</v>
      </c>
      <c r="B8" s="19" t="s">
        <v>22</v>
      </c>
      <c r="C8" s="15" t="str">
        <f t="shared" si="0"/>
        <v>21374900 Actividades Centrales</v>
      </c>
      <c r="D8" s="19" t="s">
        <v>19</v>
      </c>
      <c r="E8" s="19" t="s">
        <v>23</v>
      </c>
      <c r="F8" s="19" t="s">
        <v>24</v>
      </c>
      <c r="G8" s="26">
        <v>3844599529</v>
      </c>
      <c r="H8" s="26">
        <v>3838599529</v>
      </c>
      <c r="I8" s="26">
        <v>3756246655</v>
      </c>
      <c r="J8" s="26">
        <v>0</v>
      </c>
      <c r="K8" s="26">
        <v>344273680.88</v>
      </c>
      <c r="L8" s="26">
        <v>0</v>
      </c>
      <c r="M8" s="26">
        <v>1630250043.3299999</v>
      </c>
      <c r="N8" s="26">
        <v>1630250043.3299999</v>
      </c>
      <c r="O8" s="26">
        <v>1864075804.79</v>
      </c>
      <c r="P8" s="26">
        <v>1781722930.79</v>
      </c>
      <c r="Q8" s="18">
        <f t="shared" si="1"/>
        <v>0.42469917244915079</v>
      </c>
    </row>
    <row r="9" spans="1:17" x14ac:dyDescent="0.2">
      <c r="A9" s="19" t="s">
        <v>21</v>
      </c>
      <c r="B9" s="19" t="s">
        <v>22</v>
      </c>
      <c r="C9" s="15" t="str">
        <f t="shared" si="0"/>
        <v>21374900 Actividades Centrales</v>
      </c>
      <c r="D9" s="19" t="s">
        <v>19</v>
      </c>
      <c r="E9" s="19" t="s">
        <v>25</v>
      </c>
      <c r="F9" s="19" t="s">
        <v>26</v>
      </c>
      <c r="G9" s="26">
        <v>1302157104</v>
      </c>
      <c r="H9" s="26">
        <v>1296157104</v>
      </c>
      <c r="I9" s="26">
        <v>1258589104</v>
      </c>
      <c r="J9" s="26">
        <v>0</v>
      </c>
      <c r="K9" s="26">
        <v>0</v>
      </c>
      <c r="L9" s="26">
        <v>0</v>
      </c>
      <c r="M9" s="26">
        <v>659530362.98000002</v>
      </c>
      <c r="N9" s="26">
        <v>659530362.98000002</v>
      </c>
      <c r="O9" s="26">
        <v>636626741.01999998</v>
      </c>
      <c r="P9" s="26">
        <v>599058741.01999998</v>
      </c>
      <c r="Q9" s="18">
        <f t="shared" si="1"/>
        <v>0.50883520288139394</v>
      </c>
    </row>
    <row r="10" spans="1:17" x14ac:dyDescent="0.2">
      <c r="A10" s="19" t="s">
        <v>21</v>
      </c>
      <c r="B10" s="19" t="s">
        <v>22</v>
      </c>
      <c r="C10" s="15" t="str">
        <f>+CONCATENATE(A10," ",B10)</f>
        <v>21374900 Actividades Centrales</v>
      </c>
      <c r="D10" s="19" t="s">
        <v>19</v>
      </c>
      <c r="E10" s="19" t="s">
        <v>27</v>
      </c>
      <c r="F10" s="19" t="s">
        <v>28</v>
      </c>
      <c r="G10" s="26">
        <v>1287157104</v>
      </c>
      <c r="H10" s="26">
        <v>1281157104</v>
      </c>
      <c r="I10" s="26">
        <v>1243589104</v>
      </c>
      <c r="J10" s="26">
        <v>0</v>
      </c>
      <c r="K10" s="26">
        <v>0</v>
      </c>
      <c r="L10" s="26">
        <v>0</v>
      </c>
      <c r="M10" s="26">
        <v>652342941.30999994</v>
      </c>
      <c r="N10" s="26">
        <v>652342941.30999994</v>
      </c>
      <c r="O10" s="26">
        <v>628814162.69000006</v>
      </c>
      <c r="P10" s="26">
        <v>591246162.69000006</v>
      </c>
      <c r="Q10" s="18">
        <f t="shared" si="1"/>
        <v>0.50918262816735704</v>
      </c>
    </row>
    <row r="11" spans="1:17" x14ac:dyDescent="0.2">
      <c r="A11" s="19" t="s">
        <v>21</v>
      </c>
      <c r="B11" s="19" t="s">
        <v>22</v>
      </c>
      <c r="C11" s="15" t="str">
        <f t="shared" si="0"/>
        <v>21374900 Actividades Centrales</v>
      </c>
      <c r="D11" s="19" t="s">
        <v>19</v>
      </c>
      <c r="E11" s="19" t="s">
        <v>29</v>
      </c>
      <c r="F11" s="19" t="s">
        <v>30</v>
      </c>
      <c r="G11" s="26">
        <v>15000000</v>
      </c>
      <c r="H11" s="26">
        <v>15000000</v>
      </c>
      <c r="I11" s="26">
        <v>15000000</v>
      </c>
      <c r="J11" s="26">
        <v>0</v>
      </c>
      <c r="K11" s="26">
        <v>0</v>
      </c>
      <c r="L11" s="26">
        <v>0</v>
      </c>
      <c r="M11" s="26">
        <v>7187421.6699999999</v>
      </c>
      <c r="N11" s="26">
        <v>7187421.6699999999</v>
      </c>
      <c r="O11" s="26">
        <v>7812578.3300000001</v>
      </c>
      <c r="P11" s="26">
        <v>7812578.3300000001</v>
      </c>
      <c r="Q11" s="18">
        <f t="shared" si="1"/>
        <v>0.47916144466666666</v>
      </c>
    </row>
    <row r="12" spans="1:17" x14ac:dyDescent="0.2">
      <c r="A12" s="19" t="s">
        <v>21</v>
      </c>
      <c r="B12" s="19" t="s">
        <v>22</v>
      </c>
      <c r="C12" s="15" t="str">
        <f t="shared" si="0"/>
        <v>21374900 Actividades Centrales</v>
      </c>
      <c r="D12" s="19" t="s">
        <v>19</v>
      </c>
      <c r="E12" s="19" t="s">
        <v>31</v>
      </c>
      <c r="F12" s="19" t="s">
        <v>32</v>
      </c>
      <c r="G12" s="26">
        <v>55000000</v>
      </c>
      <c r="H12" s="26">
        <v>55000000</v>
      </c>
      <c r="I12" s="26">
        <v>55000000</v>
      </c>
      <c r="J12" s="26">
        <v>0</v>
      </c>
      <c r="K12" s="26">
        <v>0</v>
      </c>
      <c r="L12" s="26">
        <v>0</v>
      </c>
      <c r="M12" s="26">
        <v>13780153.92</v>
      </c>
      <c r="N12" s="26">
        <v>13780153.92</v>
      </c>
      <c r="O12" s="26">
        <v>41219846.079999998</v>
      </c>
      <c r="P12" s="26">
        <v>41219846.079999998</v>
      </c>
      <c r="Q12" s="18">
        <f t="shared" si="1"/>
        <v>0.25054825309090911</v>
      </c>
    </row>
    <row r="13" spans="1:17" x14ac:dyDescent="0.2">
      <c r="A13" s="19" t="s">
        <v>21</v>
      </c>
      <c r="B13" s="19" t="s">
        <v>22</v>
      </c>
      <c r="C13" s="15" t="str">
        <f t="shared" si="0"/>
        <v>21374900 Actividades Centrales</v>
      </c>
      <c r="D13" s="19" t="s">
        <v>19</v>
      </c>
      <c r="E13" s="19" t="s">
        <v>33</v>
      </c>
      <c r="F13" s="19" t="s">
        <v>34</v>
      </c>
      <c r="G13" s="26">
        <v>55000000</v>
      </c>
      <c r="H13" s="26">
        <v>55000000</v>
      </c>
      <c r="I13" s="26">
        <v>55000000</v>
      </c>
      <c r="J13" s="26">
        <v>0</v>
      </c>
      <c r="K13" s="26">
        <v>0</v>
      </c>
      <c r="L13" s="26">
        <v>0</v>
      </c>
      <c r="M13" s="26">
        <v>13780153.92</v>
      </c>
      <c r="N13" s="26">
        <v>13780153.92</v>
      </c>
      <c r="O13" s="26">
        <v>41219846.079999998</v>
      </c>
      <c r="P13" s="26">
        <v>41219846.079999998</v>
      </c>
      <c r="Q13" s="18">
        <f t="shared" si="1"/>
        <v>0.25054825309090911</v>
      </c>
    </row>
    <row r="14" spans="1:17" x14ac:dyDescent="0.2">
      <c r="A14" s="19" t="s">
        <v>21</v>
      </c>
      <c r="B14" s="19" t="s">
        <v>22</v>
      </c>
      <c r="C14" s="15" t="str">
        <f t="shared" si="0"/>
        <v>21374900 Actividades Centrales</v>
      </c>
      <c r="D14" s="19" t="s">
        <v>19</v>
      </c>
      <c r="E14" s="19" t="s">
        <v>35</v>
      </c>
      <c r="F14" s="19" t="s">
        <v>36</v>
      </c>
      <c r="G14" s="26">
        <v>1827937390</v>
      </c>
      <c r="H14" s="26">
        <v>1827937390</v>
      </c>
      <c r="I14" s="26">
        <v>1794949649</v>
      </c>
      <c r="J14" s="26">
        <v>0</v>
      </c>
      <c r="K14" s="26">
        <v>0</v>
      </c>
      <c r="L14" s="26">
        <v>0</v>
      </c>
      <c r="M14" s="26">
        <v>653505305.30999994</v>
      </c>
      <c r="N14" s="26">
        <v>653505305.30999994</v>
      </c>
      <c r="O14" s="26">
        <v>1174432084.6900001</v>
      </c>
      <c r="P14" s="26">
        <v>1141444343.6900001</v>
      </c>
      <c r="Q14" s="18">
        <f t="shared" si="1"/>
        <v>0.35750967669084111</v>
      </c>
    </row>
    <row r="15" spans="1:17" x14ac:dyDescent="0.2">
      <c r="A15" s="19" t="s">
        <v>21</v>
      </c>
      <c r="B15" s="19" t="s">
        <v>22</v>
      </c>
      <c r="C15" s="15" t="str">
        <f t="shared" si="0"/>
        <v>21374900 Actividades Centrales</v>
      </c>
      <c r="D15" s="19" t="s">
        <v>19</v>
      </c>
      <c r="E15" s="19" t="s">
        <v>37</v>
      </c>
      <c r="F15" s="19" t="s">
        <v>38</v>
      </c>
      <c r="G15" s="26">
        <v>473800000</v>
      </c>
      <c r="H15" s="26">
        <v>473800000</v>
      </c>
      <c r="I15" s="26">
        <v>462376028</v>
      </c>
      <c r="J15" s="26">
        <v>0</v>
      </c>
      <c r="K15" s="26">
        <v>0</v>
      </c>
      <c r="L15" s="26">
        <v>0</v>
      </c>
      <c r="M15" s="26">
        <v>192105620.12</v>
      </c>
      <c r="N15" s="26">
        <v>192105620.12</v>
      </c>
      <c r="O15" s="26">
        <v>281694379.88</v>
      </c>
      <c r="P15" s="26">
        <v>270270407.88</v>
      </c>
      <c r="Q15" s="18">
        <f t="shared" si="1"/>
        <v>0.40545719738286196</v>
      </c>
    </row>
    <row r="16" spans="1:17" x14ac:dyDescent="0.2">
      <c r="A16" s="19" t="s">
        <v>21</v>
      </c>
      <c r="B16" s="19" t="s">
        <v>22</v>
      </c>
      <c r="C16" s="15" t="str">
        <f t="shared" si="0"/>
        <v>21374900 Actividades Centrales</v>
      </c>
      <c r="D16" s="19" t="s">
        <v>19</v>
      </c>
      <c r="E16" s="19" t="s">
        <v>39</v>
      </c>
      <c r="F16" s="19" t="s">
        <v>40</v>
      </c>
      <c r="G16" s="26">
        <v>588586508</v>
      </c>
      <c r="H16" s="26">
        <v>588586508</v>
      </c>
      <c r="I16" s="26">
        <v>576039615</v>
      </c>
      <c r="J16" s="26">
        <v>0</v>
      </c>
      <c r="K16" s="26">
        <v>0</v>
      </c>
      <c r="L16" s="26">
        <v>0</v>
      </c>
      <c r="M16" s="26">
        <v>240722760.96000001</v>
      </c>
      <c r="N16" s="26">
        <v>240722760.96000001</v>
      </c>
      <c r="O16" s="26">
        <v>347863747.04000002</v>
      </c>
      <c r="P16" s="26">
        <v>335316854.04000002</v>
      </c>
      <c r="Q16" s="18">
        <f t="shared" si="1"/>
        <v>0.4089845038717741</v>
      </c>
    </row>
    <row r="17" spans="1:17" x14ac:dyDescent="0.2">
      <c r="A17" s="19" t="s">
        <v>21</v>
      </c>
      <c r="B17" s="19" t="s">
        <v>22</v>
      </c>
      <c r="C17" s="15" t="str">
        <f t="shared" si="0"/>
        <v>21374900 Actividades Centrales</v>
      </c>
      <c r="D17" s="19" t="s">
        <v>19</v>
      </c>
      <c r="E17" s="19" t="s">
        <v>41</v>
      </c>
      <c r="F17" s="19" t="s">
        <v>42</v>
      </c>
      <c r="G17" s="26">
        <v>272377497</v>
      </c>
      <c r="H17" s="26">
        <v>272377497</v>
      </c>
      <c r="I17" s="26">
        <v>267381558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272377497</v>
      </c>
      <c r="P17" s="26">
        <v>267381558</v>
      </c>
      <c r="Q17" s="18">
        <f t="shared" si="1"/>
        <v>0</v>
      </c>
    </row>
    <row r="18" spans="1:17" x14ac:dyDescent="0.2">
      <c r="A18" s="19" t="s">
        <v>21</v>
      </c>
      <c r="B18" s="19" t="s">
        <v>22</v>
      </c>
      <c r="C18" s="15" t="str">
        <f t="shared" si="0"/>
        <v>21374900 Actividades Centrales</v>
      </c>
      <c r="D18" s="19" t="s">
        <v>19</v>
      </c>
      <c r="E18" s="19" t="s">
        <v>43</v>
      </c>
      <c r="F18" s="19" t="s">
        <v>44</v>
      </c>
      <c r="G18" s="26">
        <v>366473385</v>
      </c>
      <c r="H18" s="26">
        <v>366473385</v>
      </c>
      <c r="I18" s="26">
        <v>366473385</v>
      </c>
      <c r="J18" s="26">
        <v>0</v>
      </c>
      <c r="K18" s="26">
        <v>0</v>
      </c>
      <c r="L18" s="26">
        <v>0</v>
      </c>
      <c r="M18" s="26">
        <v>161193233.44999999</v>
      </c>
      <c r="N18" s="26">
        <v>161193233.44999999</v>
      </c>
      <c r="O18" s="26">
        <v>205280151.55000001</v>
      </c>
      <c r="P18" s="26">
        <v>205280151.55000001</v>
      </c>
      <c r="Q18" s="18">
        <f t="shared" si="1"/>
        <v>0.439849768217138</v>
      </c>
    </row>
    <row r="19" spans="1:17" x14ac:dyDescent="0.2">
      <c r="A19" s="19" t="s">
        <v>21</v>
      </c>
      <c r="B19" s="19" t="s">
        <v>22</v>
      </c>
      <c r="C19" s="15" t="str">
        <f t="shared" si="0"/>
        <v>21374900 Actividades Centrales</v>
      </c>
      <c r="D19" s="19" t="s">
        <v>19</v>
      </c>
      <c r="E19" s="19" t="s">
        <v>45</v>
      </c>
      <c r="F19" s="19" t="s">
        <v>46</v>
      </c>
      <c r="G19" s="26">
        <v>126700000</v>
      </c>
      <c r="H19" s="26">
        <v>126700000</v>
      </c>
      <c r="I19" s="26">
        <v>122679063</v>
      </c>
      <c r="J19" s="26">
        <v>0</v>
      </c>
      <c r="K19" s="26">
        <v>0</v>
      </c>
      <c r="L19" s="26">
        <v>0</v>
      </c>
      <c r="M19" s="26">
        <v>59483690.780000001</v>
      </c>
      <c r="N19" s="26">
        <v>59483690.780000001</v>
      </c>
      <c r="O19" s="26">
        <v>67216309.219999999</v>
      </c>
      <c r="P19" s="26">
        <v>63195372.219999999</v>
      </c>
      <c r="Q19" s="18">
        <f t="shared" si="1"/>
        <v>0.46948453654301503</v>
      </c>
    </row>
    <row r="20" spans="1:17" x14ac:dyDescent="0.2">
      <c r="A20" s="19" t="s">
        <v>21</v>
      </c>
      <c r="B20" s="19" t="s">
        <v>22</v>
      </c>
      <c r="C20" s="15" t="str">
        <f t="shared" si="0"/>
        <v>21374900 Actividades Centrales</v>
      </c>
      <c r="D20" s="19" t="s">
        <v>19</v>
      </c>
      <c r="E20" s="19" t="s">
        <v>47</v>
      </c>
      <c r="F20" s="19" t="s">
        <v>48</v>
      </c>
      <c r="G20" s="26">
        <v>284769908</v>
      </c>
      <c r="H20" s="26">
        <v>284769908</v>
      </c>
      <c r="I20" s="26">
        <v>278922321</v>
      </c>
      <c r="J20" s="26">
        <v>0</v>
      </c>
      <c r="K20" s="26">
        <v>146699702</v>
      </c>
      <c r="L20" s="26">
        <v>0</v>
      </c>
      <c r="M20" s="26">
        <v>132222619</v>
      </c>
      <c r="N20" s="26">
        <v>132222619</v>
      </c>
      <c r="O20" s="26">
        <v>5847587</v>
      </c>
      <c r="P20" s="26">
        <v>0</v>
      </c>
      <c r="Q20" s="18">
        <f t="shared" si="1"/>
        <v>0.46431387336052377</v>
      </c>
    </row>
    <row r="21" spans="1:17" x14ac:dyDescent="0.2">
      <c r="A21" s="19" t="s">
        <v>21</v>
      </c>
      <c r="B21" s="19" t="s">
        <v>22</v>
      </c>
      <c r="C21" s="15" t="str">
        <f t="shared" si="0"/>
        <v>21374900 Actividades Centrales</v>
      </c>
      <c r="D21" s="19" t="s">
        <v>19</v>
      </c>
      <c r="E21" s="19" t="s">
        <v>49</v>
      </c>
      <c r="F21" s="19" t="s">
        <v>50</v>
      </c>
      <c r="G21" s="26">
        <v>270166323</v>
      </c>
      <c r="H21" s="26">
        <v>270166323</v>
      </c>
      <c r="I21" s="26">
        <v>264618612</v>
      </c>
      <c r="J21" s="26">
        <v>0</v>
      </c>
      <c r="K21" s="26">
        <v>139171493</v>
      </c>
      <c r="L21" s="26">
        <v>0</v>
      </c>
      <c r="M21" s="26">
        <v>125447119</v>
      </c>
      <c r="N21" s="26">
        <v>125447119</v>
      </c>
      <c r="O21" s="26">
        <v>5547711</v>
      </c>
      <c r="P21" s="26">
        <v>0</v>
      </c>
      <c r="Q21" s="18">
        <f t="shared" si="1"/>
        <v>0.46433292501819334</v>
      </c>
    </row>
    <row r="22" spans="1:17" x14ac:dyDescent="0.2">
      <c r="A22" s="19" t="s">
        <v>21</v>
      </c>
      <c r="B22" s="19" t="s">
        <v>22</v>
      </c>
      <c r="C22" s="15" t="str">
        <f t="shared" si="0"/>
        <v>21374900 Actividades Centrales</v>
      </c>
      <c r="D22" s="19" t="s">
        <v>19</v>
      </c>
      <c r="E22" s="19" t="s">
        <v>51</v>
      </c>
      <c r="F22" s="19" t="s">
        <v>52</v>
      </c>
      <c r="G22" s="26">
        <v>14603585</v>
      </c>
      <c r="H22" s="26">
        <v>14603585</v>
      </c>
      <c r="I22" s="26">
        <v>14303709</v>
      </c>
      <c r="J22" s="26">
        <v>0</v>
      </c>
      <c r="K22" s="26">
        <v>7528209</v>
      </c>
      <c r="L22" s="26">
        <v>0</v>
      </c>
      <c r="M22" s="26">
        <v>6775500</v>
      </c>
      <c r="N22" s="26">
        <v>6775500</v>
      </c>
      <c r="O22" s="26">
        <v>299876</v>
      </c>
      <c r="P22" s="26">
        <v>0</v>
      </c>
      <c r="Q22" s="18">
        <f t="shared" si="1"/>
        <v>0.46396141769298427</v>
      </c>
    </row>
    <row r="23" spans="1:17" x14ac:dyDescent="0.2">
      <c r="A23" s="19" t="s">
        <v>21</v>
      </c>
      <c r="B23" s="19" t="s">
        <v>22</v>
      </c>
      <c r="C23" s="15" t="str">
        <f t="shared" si="0"/>
        <v>21374900 Actividades Centrales</v>
      </c>
      <c r="D23" s="19" t="s">
        <v>19</v>
      </c>
      <c r="E23" s="19" t="s">
        <v>53</v>
      </c>
      <c r="F23" s="19" t="s">
        <v>54</v>
      </c>
      <c r="G23" s="26">
        <v>374735127</v>
      </c>
      <c r="H23" s="26">
        <v>374735127</v>
      </c>
      <c r="I23" s="26">
        <v>368785581</v>
      </c>
      <c r="J23" s="26">
        <v>0</v>
      </c>
      <c r="K23" s="26">
        <v>197573978.88</v>
      </c>
      <c r="L23" s="26">
        <v>0</v>
      </c>
      <c r="M23" s="26">
        <v>171211602.12</v>
      </c>
      <c r="N23" s="26">
        <v>171211602.12</v>
      </c>
      <c r="O23" s="26">
        <v>5949546</v>
      </c>
      <c r="P23" s="26">
        <v>0</v>
      </c>
      <c r="Q23" s="18">
        <f t="shared" si="1"/>
        <v>0.45688698438991016</v>
      </c>
    </row>
    <row r="24" spans="1:17" x14ac:dyDescent="0.2">
      <c r="A24" s="19" t="s">
        <v>21</v>
      </c>
      <c r="B24" s="19" t="s">
        <v>22</v>
      </c>
      <c r="C24" s="15" t="str">
        <f t="shared" si="0"/>
        <v>21374900 Actividades Centrales</v>
      </c>
      <c r="D24" s="19" t="s">
        <v>19</v>
      </c>
      <c r="E24" s="19" t="s">
        <v>55</v>
      </c>
      <c r="F24" s="19" t="s">
        <v>56</v>
      </c>
      <c r="G24" s="26">
        <v>158302862</v>
      </c>
      <c r="H24" s="26">
        <v>158302862</v>
      </c>
      <c r="I24" s="26">
        <v>155052203</v>
      </c>
      <c r="J24" s="26">
        <v>0</v>
      </c>
      <c r="K24" s="26">
        <v>82153260</v>
      </c>
      <c r="L24" s="26">
        <v>0</v>
      </c>
      <c r="M24" s="26">
        <v>72898943</v>
      </c>
      <c r="N24" s="26">
        <v>72898943</v>
      </c>
      <c r="O24" s="26">
        <v>3250659</v>
      </c>
      <c r="P24" s="26">
        <v>0</v>
      </c>
      <c r="Q24" s="18">
        <f t="shared" si="1"/>
        <v>0.46050300088699597</v>
      </c>
    </row>
    <row r="25" spans="1:17" x14ac:dyDescent="0.2">
      <c r="A25" s="19" t="s">
        <v>21</v>
      </c>
      <c r="B25" s="19" t="s">
        <v>22</v>
      </c>
      <c r="C25" s="15" t="str">
        <f t="shared" si="0"/>
        <v>21374900 Actividades Centrales</v>
      </c>
      <c r="D25" s="19" t="s">
        <v>19</v>
      </c>
      <c r="E25" s="19" t="s">
        <v>57</v>
      </c>
      <c r="F25" s="19" t="s">
        <v>58</v>
      </c>
      <c r="G25" s="26">
        <v>87621510</v>
      </c>
      <c r="H25" s="26">
        <v>87621510</v>
      </c>
      <c r="I25" s="26">
        <v>85822252</v>
      </c>
      <c r="J25" s="26">
        <v>0</v>
      </c>
      <c r="K25" s="26">
        <v>45169409</v>
      </c>
      <c r="L25" s="26">
        <v>0</v>
      </c>
      <c r="M25" s="26">
        <v>40652843</v>
      </c>
      <c r="N25" s="26">
        <v>40652843</v>
      </c>
      <c r="O25" s="26">
        <v>1799258</v>
      </c>
      <c r="P25" s="26">
        <v>0</v>
      </c>
      <c r="Q25" s="18">
        <f t="shared" si="1"/>
        <v>0.46395962589551354</v>
      </c>
    </row>
    <row r="26" spans="1:17" x14ac:dyDescent="0.2">
      <c r="A26" s="19" t="s">
        <v>21</v>
      </c>
      <c r="B26" s="19" t="s">
        <v>22</v>
      </c>
      <c r="C26" s="15" t="str">
        <f t="shared" si="0"/>
        <v>21374900 Actividades Centrales</v>
      </c>
      <c r="D26" s="19" t="s">
        <v>19</v>
      </c>
      <c r="E26" s="19" t="s">
        <v>59</v>
      </c>
      <c r="F26" s="19" t="s">
        <v>60</v>
      </c>
      <c r="G26" s="26">
        <v>43810755</v>
      </c>
      <c r="H26" s="26">
        <v>43810755</v>
      </c>
      <c r="I26" s="26">
        <v>42911126</v>
      </c>
      <c r="J26" s="26">
        <v>0</v>
      </c>
      <c r="K26" s="26">
        <v>22584666</v>
      </c>
      <c r="L26" s="26">
        <v>0</v>
      </c>
      <c r="M26" s="26">
        <v>20326460</v>
      </c>
      <c r="N26" s="26">
        <v>20326460</v>
      </c>
      <c r="O26" s="26">
        <v>899629</v>
      </c>
      <c r="P26" s="26">
        <v>0</v>
      </c>
      <c r="Q26" s="18">
        <f t="shared" si="1"/>
        <v>0.46396050467516481</v>
      </c>
    </row>
    <row r="27" spans="1:17" x14ac:dyDescent="0.2">
      <c r="A27" s="19" t="s">
        <v>21</v>
      </c>
      <c r="B27" s="19" t="s">
        <v>22</v>
      </c>
      <c r="C27" s="15" t="str">
        <f t="shared" si="0"/>
        <v>21374900 Actividades Centrales</v>
      </c>
      <c r="D27" s="19" t="s">
        <v>19</v>
      </c>
      <c r="E27" s="19" t="s">
        <v>61</v>
      </c>
      <c r="F27" s="19" t="s">
        <v>62</v>
      </c>
      <c r="G27" s="26">
        <v>85000000</v>
      </c>
      <c r="H27" s="26">
        <v>85000000</v>
      </c>
      <c r="I27" s="26">
        <v>85000000</v>
      </c>
      <c r="J27" s="26">
        <v>0</v>
      </c>
      <c r="K27" s="26">
        <v>47666643.880000003</v>
      </c>
      <c r="L27" s="26">
        <v>0</v>
      </c>
      <c r="M27" s="26">
        <v>37333356.119999997</v>
      </c>
      <c r="N27" s="26">
        <v>37333356.119999997</v>
      </c>
      <c r="O27" s="26">
        <v>0</v>
      </c>
      <c r="P27" s="26">
        <v>0</v>
      </c>
      <c r="Q27" s="18">
        <f t="shared" si="1"/>
        <v>0.43921595435294114</v>
      </c>
    </row>
    <row r="28" spans="1:17" x14ac:dyDescent="0.2">
      <c r="A28" s="19" t="s">
        <v>21</v>
      </c>
      <c r="B28" s="19" t="s">
        <v>22</v>
      </c>
      <c r="C28" s="15" t="str">
        <f t="shared" si="0"/>
        <v>21374900 Actividades Centrales</v>
      </c>
      <c r="D28" s="19" t="s">
        <v>19</v>
      </c>
      <c r="E28" s="19" t="s">
        <v>63</v>
      </c>
      <c r="F28" s="19" t="s">
        <v>64</v>
      </c>
      <c r="G28" s="26">
        <v>1724719483</v>
      </c>
      <c r="H28" s="26">
        <v>1573235786</v>
      </c>
      <c r="I28" s="26">
        <v>1191230314.8800001</v>
      </c>
      <c r="J28" s="26">
        <v>89093086.780000001</v>
      </c>
      <c r="K28" s="26">
        <v>366554572.72000003</v>
      </c>
      <c r="L28" s="26">
        <v>4500000</v>
      </c>
      <c r="M28" s="26">
        <v>541865414.03999996</v>
      </c>
      <c r="N28" s="26">
        <v>469056051.88</v>
      </c>
      <c r="O28" s="26">
        <v>571222712.46000004</v>
      </c>
      <c r="P28" s="26">
        <v>189217241.34</v>
      </c>
      <c r="Q28" s="18">
        <f t="shared" si="1"/>
        <v>0.34442733814090848</v>
      </c>
    </row>
    <row r="29" spans="1:17" x14ac:dyDescent="0.2">
      <c r="A29" s="19" t="s">
        <v>21</v>
      </c>
      <c r="B29" s="19" t="s">
        <v>22</v>
      </c>
      <c r="C29" s="15" t="str">
        <f t="shared" si="0"/>
        <v>21374900 Actividades Centrales</v>
      </c>
      <c r="D29" s="19" t="s">
        <v>19</v>
      </c>
      <c r="E29" s="19" t="s">
        <v>65</v>
      </c>
      <c r="F29" s="19" t="s">
        <v>66</v>
      </c>
      <c r="G29" s="26">
        <v>52000000</v>
      </c>
      <c r="H29" s="26">
        <v>52000000</v>
      </c>
      <c r="I29" s="26">
        <v>32700000.010000002</v>
      </c>
      <c r="J29" s="26">
        <v>0</v>
      </c>
      <c r="K29" s="26">
        <v>3479161.49</v>
      </c>
      <c r="L29" s="26">
        <v>0</v>
      </c>
      <c r="M29" s="26">
        <v>9252870.9700000007</v>
      </c>
      <c r="N29" s="26">
        <v>6006997.4100000001</v>
      </c>
      <c r="O29" s="26">
        <v>39267967.539999999</v>
      </c>
      <c r="P29" s="26">
        <v>19967967.550000001</v>
      </c>
      <c r="Q29" s="18">
        <f t="shared" si="1"/>
        <v>0.17793982634615385</v>
      </c>
    </row>
    <row r="30" spans="1:17" x14ac:dyDescent="0.2">
      <c r="A30" s="19" t="s">
        <v>21</v>
      </c>
      <c r="B30" s="19" t="s">
        <v>22</v>
      </c>
      <c r="C30" s="15" t="str">
        <f t="shared" si="0"/>
        <v>21374900 Actividades Centrales</v>
      </c>
      <c r="D30" s="19" t="s">
        <v>19</v>
      </c>
      <c r="E30" s="19" t="s">
        <v>67</v>
      </c>
      <c r="F30" s="19" t="s">
        <v>68</v>
      </c>
      <c r="G30" s="26">
        <v>25000000</v>
      </c>
      <c r="H30" s="26">
        <v>25000000</v>
      </c>
      <c r="I30" s="26">
        <v>12666666.67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25000000</v>
      </c>
      <c r="P30" s="26">
        <v>12666666.67</v>
      </c>
      <c r="Q30" s="18">
        <f t="shared" si="1"/>
        <v>0</v>
      </c>
    </row>
    <row r="31" spans="1:17" x14ac:dyDescent="0.2">
      <c r="A31" s="19" t="s">
        <v>21</v>
      </c>
      <c r="B31" s="19" t="s">
        <v>22</v>
      </c>
      <c r="C31" s="15" t="str">
        <f t="shared" si="0"/>
        <v>21374900 Actividades Centrales</v>
      </c>
      <c r="D31" s="19" t="s">
        <v>19</v>
      </c>
      <c r="E31" s="19" t="s">
        <v>69</v>
      </c>
      <c r="F31" s="19" t="s">
        <v>70</v>
      </c>
      <c r="G31" s="26">
        <v>7000000</v>
      </c>
      <c r="H31" s="26">
        <v>7000000</v>
      </c>
      <c r="I31" s="26">
        <v>4666666.67</v>
      </c>
      <c r="J31" s="26">
        <v>0</v>
      </c>
      <c r="K31" s="26">
        <v>0</v>
      </c>
      <c r="L31" s="26">
        <v>0</v>
      </c>
      <c r="M31" s="26">
        <v>2248587</v>
      </c>
      <c r="N31" s="26">
        <v>0</v>
      </c>
      <c r="O31" s="26">
        <v>4751413</v>
      </c>
      <c r="P31" s="26">
        <v>2418079.67</v>
      </c>
      <c r="Q31" s="18">
        <f t="shared" si="1"/>
        <v>0.32122671428571431</v>
      </c>
    </row>
    <row r="32" spans="1:17" x14ac:dyDescent="0.2">
      <c r="A32" s="19" t="s">
        <v>21</v>
      </c>
      <c r="B32" s="19" t="s">
        <v>22</v>
      </c>
      <c r="C32" s="15" t="str">
        <f t="shared" si="0"/>
        <v>21374900 Actividades Centrales</v>
      </c>
      <c r="D32" s="19" t="s">
        <v>19</v>
      </c>
      <c r="E32" s="19" t="s">
        <v>71</v>
      </c>
      <c r="F32" s="19" t="s">
        <v>72</v>
      </c>
      <c r="G32" s="26">
        <v>20000000</v>
      </c>
      <c r="H32" s="26">
        <v>20000000</v>
      </c>
      <c r="I32" s="26">
        <v>15366666.67</v>
      </c>
      <c r="J32" s="26">
        <v>0</v>
      </c>
      <c r="K32" s="26">
        <v>3479161.49</v>
      </c>
      <c r="L32" s="26">
        <v>0</v>
      </c>
      <c r="M32" s="26">
        <v>7004283.9699999997</v>
      </c>
      <c r="N32" s="26">
        <v>6006997.4100000001</v>
      </c>
      <c r="O32" s="26">
        <v>9516554.5399999991</v>
      </c>
      <c r="P32" s="26">
        <v>4883221.21</v>
      </c>
      <c r="Q32" s="18">
        <f t="shared" si="1"/>
        <v>0.35021419849999996</v>
      </c>
    </row>
    <row r="33" spans="1:17" x14ac:dyDescent="0.2">
      <c r="A33" s="19" t="s">
        <v>21</v>
      </c>
      <c r="B33" s="19" t="s">
        <v>22</v>
      </c>
      <c r="C33" s="15" t="str">
        <f t="shared" si="0"/>
        <v>21374900 Actividades Centrales</v>
      </c>
      <c r="D33" s="19" t="s">
        <v>19</v>
      </c>
      <c r="E33" s="19" t="s">
        <v>73</v>
      </c>
      <c r="F33" s="19" t="s">
        <v>74</v>
      </c>
      <c r="G33" s="26">
        <v>234760847</v>
      </c>
      <c r="H33" s="26">
        <v>181660014</v>
      </c>
      <c r="I33" s="26">
        <v>138926460.09999999</v>
      </c>
      <c r="J33" s="26">
        <v>0</v>
      </c>
      <c r="K33" s="26">
        <v>17681822.73</v>
      </c>
      <c r="L33" s="26">
        <v>0</v>
      </c>
      <c r="M33" s="26">
        <v>87650230.769999996</v>
      </c>
      <c r="N33" s="26">
        <v>83569954.719999999</v>
      </c>
      <c r="O33" s="26">
        <v>76327960.5</v>
      </c>
      <c r="P33" s="26">
        <v>33594406.600000001</v>
      </c>
      <c r="Q33" s="18">
        <f t="shared" si="1"/>
        <v>0.48249600360594486</v>
      </c>
    </row>
    <row r="34" spans="1:17" x14ac:dyDescent="0.2">
      <c r="A34" s="19" t="s">
        <v>21</v>
      </c>
      <c r="B34" s="19" t="s">
        <v>22</v>
      </c>
      <c r="C34" s="15" t="str">
        <f t="shared" si="0"/>
        <v>21374900 Actividades Centrales</v>
      </c>
      <c r="D34" s="19" t="s">
        <v>19</v>
      </c>
      <c r="E34" s="19" t="s">
        <v>75</v>
      </c>
      <c r="F34" s="19" t="s">
        <v>76</v>
      </c>
      <c r="G34" s="26">
        <v>87943599</v>
      </c>
      <c r="H34" s="26">
        <v>43489087</v>
      </c>
      <c r="I34" s="26">
        <v>32087109.920000002</v>
      </c>
      <c r="J34" s="26">
        <v>0</v>
      </c>
      <c r="K34" s="26">
        <v>8952379</v>
      </c>
      <c r="L34" s="26">
        <v>0</v>
      </c>
      <c r="M34" s="26">
        <v>11047621</v>
      </c>
      <c r="N34" s="26">
        <v>9389868</v>
      </c>
      <c r="O34" s="26">
        <v>23489087</v>
      </c>
      <c r="P34" s="26">
        <v>12087109.92</v>
      </c>
      <c r="Q34" s="18">
        <f t="shared" si="1"/>
        <v>0.25403202877080405</v>
      </c>
    </row>
    <row r="35" spans="1:17" x14ac:dyDescent="0.2">
      <c r="A35" s="19" t="s">
        <v>21</v>
      </c>
      <c r="B35" s="19" t="s">
        <v>22</v>
      </c>
      <c r="C35" s="15" t="str">
        <f t="shared" si="0"/>
        <v>21374900 Actividades Centrales</v>
      </c>
      <c r="D35" s="19" t="s">
        <v>19</v>
      </c>
      <c r="E35" s="19" t="s">
        <v>77</v>
      </c>
      <c r="F35" s="19" t="s">
        <v>78</v>
      </c>
      <c r="G35" s="26">
        <v>37598071</v>
      </c>
      <c r="H35" s="26">
        <v>29000000</v>
      </c>
      <c r="I35" s="26">
        <v>24077226.920000002</v>
      </c>
      <c r="J35" s="26">
        <v>0</v>
      </c>
      <c r="K35" s="26">
        <v>1264963.2</v>
      </c>
      <c r="L35" s="26">
        <v>0</v>
      </c>
      <c r="M35" s="26">
        <v>17735036.800000001</v>
      </c>
      <c r="N35" s="26">
        <v>17735036.800000001</v>
      </c>
      <c r="O35" s="26">
        <v>10000000</v>
      </c>
      <c r="P35" s="26">
        <v>5077226.92</v>
      </c>
      <c r="Q35" s="18">
        <f t="shared" si="1"/>
        <v>0.61155299310344835</v>
      </c>
    </row>
    <row r="36" spans="1:17" x14ac:dyDescent="0.2">
      <c r="A36" s="19" t="s">
        <v>21</v>
      </c>
      <c r="B36" s="19" t="s">
        <v>22</v>
      </c>
      <c r="C36" s="15" t="str">
        <f t="shared" si="0"/>
        <v>21374900 Actividades Centrales</v>
      </c>
      <c r="D36" s="19" t="s">
        <v>19</v>
      </c>
      <c r="E36" s="19" t="s">
        <v>79</v>
      </c>
      <c r="F36" s="19" t="s">
        <v>80</v>
      </c>
      <c r="G36" s="26">
        <v>68250</v>
      </c>
      <c r="H36" s="26">
        <v>20000</v>
      </c>
      <c r="I36" s="26">
        <v>18928</v>
      </c>
      <c r="J36" s="26">
        <v>0</v>
      </c>
      <c r="K36" s="26">
        <v>0</v>
      </c>
      <c r="L36" s="26">
        <v>0</v>
      </c>
      <c r="M36" s="26">
        <v>18927.5</v>
      </c>
      <c r="N36" s="26">
        <v>18927.5</v>
      </c>
      <c r="O36" s="26">
        <v>1072.5</v>
      </c>
      <c r="P36" s="26">
        <v>0.5</v>
      </c>
      <c r="Q36" s="18">
        <f t="shared" si="1"/>
        <v>0.94637499999999997</v>
      </c>
    </row>
    <row r="37" spans="1:17" x14ac:dyDescent="0.2">
      <c r="A37" s="19" t="s">
        <v>21</v>
      </c>
      <c r="B37" s="19" t="s">
        <v>22</v>
      </c>
      <c r="C37" s="15" t="str">
        <f t="shared" si="0"/>
        <v>21374900 Actividades Centrales</v>
      </c>
      <c r="D37" s="19" t="s">
        <v>19</v>
      </c>
      <c r="E37" s="19" t="s">
        <v>81</v>
      </c>
      <c r="F37" s="19" t="s">
        <v>82</v>
      </c>
      <c r="G37" s="26">
        <v>91510913</v>
      </c>
      <c r="H37" s="26">
        <v>91510913</v>
      </c>
      <c r="I37" s="26">
        <v>68966518.090000004</v>
      </c>
      <c r="J37" s="26">
        <v>0</v>
      </c>
      <c r="K37" s="26">
        <v>7256597.1299999999</v>
      </c>
      <c r="L37" s="26">
        <v>0</v>
      </c>
      <c r="M37" s="26">
        <v>49143402.869999997</v>
      </c>
      <c r="N37" s="26">
        <v>46720879.82</v>
      </c>
      <c r="O37" s="26">
        <v>35110913</v>
      </c>
      <c r="P37" s="26">
        <v>12566518.09</v>
      </c>
      <c r="Q37" s="18">
        <f t="shared" si="1"/>
        <v>0.53702232071490752</v>
      </c>
    </row>
    <row r="38" spans="1:17" x14ac:dyDescent="0.2">
      <c r="A38" s="19" t="s">
        <v>21</v>
      </c>
      <c r="B38" s="19" t="s">
        <v>22</v>
      </c>
      <c r="C38" s="15" t="str">
        <f t="shared" si="0"/>
        <v>21374900 Actividades Centrales</v>
      </c>
      <c r="D38" s="19" t="s">
        <v>19</v>
      </c>
      <c r="E38" s="19" t="s">
        <v>83</v>
      </c>
      <c r="F38" s="19" t="s">
        <v>84</v>
      </c>
      <c r="G38" s="26">
        <v>17640014</v>
      </c>
      <c r="H38" s="26">
        <v>17640014</v>
      </c>
      <c r="I38" s="26">
        <v>13776677.17</v>
      </c>
      <c r="J38" s="26">
        <v>0</v>
      </c>
      <c r="K38" s="26">
        <v>207883.4</v>
      </c>
      <c r="L38" s="26">
        <v>0</v>
      </c>
      <c r="M38" s="26">
        <v>9705242.5999999996</v>
      </c>
      <c r="N38" s="26">
        <v>9705242.5999999996</v>
      </c>
      <c r="O38" s="26">
        <v>7726888</v>
      </c>
      <c r="P38" s="26">
        <v>3863551.17</v>
      </c>
      <c r="Q38" s="18">
        <f t="shared" si="1"/>
        <v>0.55018338420819846</v>
      </c>
    </row>
    <row r="39" spans="1:17" x14ac:dyDescent="0.2">
      <c r="A39" s="19" t="s">
        <v>21</v>
      </c>
      <c r="B39" s="19" t="s">
        <v>22</v>
      </c>
      <c r="C39" s="15" t="str">
        <f t="shared" si="0"/>
        <v>21374900 Actividades Centrales</v>
      </c>
      <c r="D39" s="19" t="s">
        <v>19</v>
      </c>
      <c r="E39" s="19" t="s">
        <v>85</v>
      </c>
      <c r="F39" s="19" t="s">
        <v>86</v>
      </c>
      <c r="G39" s="26">
        <v>208000000</v>
      </c>
      <c r="H39" s="26">
        <v>156250000</v>
      </c>
      <c r="I39" s="26">
        <v>102143928.84</v>
      </c>
      <c r="J39" s="26">
        <v>18107380</v>
      </c>
      <c r="K39" s="26">
        <v>25398333.359999999</v>
      </c>
      <c r="L39" s="26">
        <v>0</v>
      </c>
      <c r="M39" s="26">
        <v>22325965.030000001</v>
      </c>
      <c r="N39" s="26">
        <v>18991992.100000001</v>
      </c>
      <c r="O39" s="26">
        <v>90418321.609999999</v>
      </c>
      <c r="P39" s="26">
        <v>36312250.450000003</v>
      </c>
      <c r="Q39" s="18">
        <f t="shared" si="1"/>
        <v>0.142886176192</v>
      </c>
    </row>
    <row r="40" spans="1:17" x14ac:dyDescent="0.2">
      <c r="A40" s="19" t="s">
        <v>21</v>
      </c>
      <c r="B40" s="19" t="s">
        <v>22</v>
      </c>
      <c r="C40" s="15" t="str">
        <f t="shared" si="0"/>
        <v>21374900 Actividades Centrales</v>
      </c>
      <c r="D40" s="19" t="s">
        <v>19</v>
      </c>
      <c r="E40" s="19" t="s">
        <v>87</v>
      </c>
      <c r="F40" s="19" t="s">
        <v>88</v>
      </c>
      <c r="G40" s="26">
        <v>30000000</v>
      </c>
      <c r="H40" s="26">
        <v>48000000</v>
      </c>
      <c r="I40" s="26">
        <v>36491666.670000002</v>
      </c>
      <c r="J40" s="26">
        <v>18107380</v>
      </c>
      <c r="K40" s="26">
        <v>2579999.9500000002</v>
      </c>
      <c r="L40" s="26">
        <v>0</v>
      </c>
      <c r="M40" s="26">
        <v>412495.2</v>
      </c>
      <c r="N40" s="26">
        <v>161160.6</v>
      </c>
      <c r="O40" s="26">
        <v>26900124.850000001</v>
      </c>
      <c r="P40" s="26">
        <v>15391791.52</v>
      </c>
      <c r="Q40" s="18">
        <f t="shared" si="1"/>
        <v>8.5936499999999996E-3</v>
      </c>
    </row>
    <row r="41" spans="1:17" x14ac:dyDescent="0.2">
      <c r="A41" s="19" t="s">
        <v>21</v>
      </c>
      <c r="B41" s="19" t="s">
        <v>22</v>
      </c>
      <c r="C41" s="15" t="str">
        <f t="shared" si="0"/>
        <v>21374900 Actividades Centrales</v>
      </c>
      <c r="D41" s="19" t="s">
        <v>19</v>
      </c>
      <c r="E41" s="19" t="s">
        <v>89</v>
      </c>
      <c r="F41" s="19" t="s">
        <v>90</v>
      </c>
      <c r="G41" s="26">
        <v>2000000</v>
      </c>
      <c r="H41" s="26">
        <v>2000000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2000000</v>
      </c>
      <c r="P41" s="26">
        <v>0</v>
      </c>
      <c r="Q41" s="18">
        <f t="shared" si="1"/>
        <v>0</v>
      </c>
    </row>
    <row r="42" spans="1:17" x14ac:dyDescent="0.2">
      <c r="A42" s="19" t="s">
        <v>21</v>
      </c>
      <c r="B42" s="19" t="s">
        <v>22</v>
      </c>
      <c r="C42" s="15" t="str">
        <f t="shared" si="0"/>
        <v>21374900 Actividades Centrales</v>
      </c>
      <c r="D42" s="19" t="s">
        <v>19</v>
      </c>
      <c r="E42" s="19" t="s">
        <v>91</v>
      </c>
      <c r="F42" s="19" t="s">
        <v>92</v>
      </c>
      <c r="G42" s="26">
        <v>1000000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18">
        <f t="shared" si="1"/>
        <v>0</v>
      </c>
    </row>
    <row r="43" spans="1:17" x14ac:dyDescent="0.2">
      <c r="A43" s="19" t="s">
        <v>21</v>
      </c>
      <c r="B43" s="19" t="s">
        <v>22</v>
      </c>
      <c r="C43" s="15" t="str">
        <f t="shared" si="0"/>
        <v>21374900 Actividades Centrales</v>
      </c>
      <c r="D43" s="19" t="s">
        <v>19</v>
      </c>
      <c r="E43" s="19" t="s">
        <v>93</v>
      </c>
      <c r="F43" s="19" t="s">
        <v>94</v>
      </c>
      <c r="G43" s="26">
        <v>175000000</v>
      </c>
      <c r="H43" s="26">
        <v>106250000</v>
      </c>
      <c r="I43" s="26">
        <v>65652262.170000002</v>
      </c>
      <c r="J43" s="26">
        <v>0</v>
      </c>
      <c r="K43" s="26">
        <v>22818333.41</v>
      </c>
      <c r="L43" s="26">
        <v>0</v>
      </c>
      <c r="M43" s="26">
        <v>21913469.829999998</v>
      </c>
      <c r="N43" s="26">
        <v>18830831.5</v>
      </c>
      <c r="O43" s="26">
        <v>61518196.759999998</v>
      </c>
      <c r="P43" s="26">
        <v>20920458.93</v>
      </c>
      <c r="Q43" s="18">
        <f t="shared" si="1"/>
        <v>0.20624442192941175</v>
      </c>
    </row>
    <row r="44" spans="1:17" x14ac:dyDescent="0.2">
      <c r="A44" s="19" t="s">
        <v>21</v>
      </c>
      <c r="B44" s="19" t="s">
        <v>22</v>
      </c>
      <c r="C44" s="15" t="str">
        <f t="shared" si="0"/>
        <v>21374900 Actividades Centrales</v>
      </c>
      <c r="D44" s="19" t="s">
        <v>19</v>
      </c>
      <c r="E44" s="19" t="s">
        <v>95</v>
      </c>
      <c r="F44" s="19" t="s">
        <v>96</v>
      </c>
      <c r="G44" s="26">
        <v>910091136</v>
      </c>
      <c r="H44" s="26">
        <v>865939936</v>
      </c>
      <c r="I44" s="26">
        <v>672922723.25</v>
      </c>
      <c r="J44" s="26">
        <v>66000000</v>
      </c>
      <c r="K44" s="26">
        <v>279453521.57999998</v>
      </c>
      <c r="L44" s="26">
        <v>0</v>
      </c>
      <c r="M44" s="26">
        <v>300565459.30000001</v>
      </c>
      <c r="N44" s="26">
        <v>267902038.47</v>
      </c>
      <c r="O44" s="26">
        <v>219920955.12</v>
      </c>
      <c r="P44" s="26">
        <v>26903742.370000001</v>
      </c>
      <c r="Q44" s="18">
        <f t="shared" si="1"/>
        <v>0.3470973526043728</v>
      </c>
    </row>
    <row r="45" spans="1:17" x14ac:dyDescent="0.2">
      <c r="A45" s="19" t="s">
        <v>21</v>
      </c>
      <c r="B45" s="19" t="s">
        <v>22</v>
      </c>
      <c r="C45" s="15" t="str">
        <f t="shared" si="0"/>
        <v>21374900 Actividades Centrales</v>
      </c>
      <c r="D45" s="19" t="s">
        <v>19</v>
      </c>
      <c r="E45" s="19" t="s">
        <v>97</v>
      </c>
      <c r="F45" s="19" t="s">
        <v>98</v>
      </c>
      <c r="G45" s="26">
        <v>210000000</v>
      </c>
      <c r="H45" s="26">
        <v>140000000</v>
      </c>
      <c r="I45" s="26">
        <v>130571590</v>
      </c>
      <c r="J45" s="26">
        <v>66000000</v>
      </c>
      <c r="K45" s="26">
        <v>45200113</v>
      </c>
      <c r="L45" s="26">
        <v>0</v>
      </c>
      <c r="M45" s="26">
        <v>19371477</v>
      </c>
      <c r="N45" s="26">
        <v>19371477</v>
      </c>
      <c r="O45" s="26">
        <v>9428410</v>
      </c>
      <c r="P45" s="26">
        <v>0</v>
      </c>
      <c r="Q45" s="18">
        <f t="shared" si="1"/>
        <v>0.13836769285714284</v>
      </c>
    </row>
    <row r="46" spans="1:17" x14ac:dyDescent="0.2">
      <c r="A46" s="19" t="s">
        <v>21</v>
      </c>
      <c r="B46" s="19" t="s">
        <v>22</v>
      </c>
      <c r="C46" s="15" t="str">
        <f t="shared" si="0"/>
        <v>21374900 Actividades Centrales</v>
      </c>
      <c r="D46" s="19" t="s">
        <v>19</v>
      </c>
      <c r="E46" s="19" t="s">
        <v>99</v>
      </c>
      <c r="F46" s="19" t="s">
        <v>100</v>
      </c>
      <c r="G46" s="26">
        <v>50041131</v>
      </c>
      <c r="H46" s="26">
        <v>118791131</v>
      </c>
      <c r="I46" s="26">
        <v>98305848.25</v>
      </c>
      <c r="J46" s="26">
        <v>0</v>
      </c>
      <c r="K46" s="26">
        <v>38474425.850000001</v>
      </c>
      <c r="L46" s="26">
        <v>0</v>
      </c>
      <c r="M46" s="26">
        <v>41326111.350000001</v>
      </c>
      <c r="N46" s="26">
        <v>36052930.829999998</v>
      </c>
      <c r="O46" s="26">
        <v>38990593.799999997</v>
      </c>
      <c r="P46" s="26">
        <v>18505311.050000001</v>
      </c>
      <c r="Q46" s="18">
        <f t="shared" si="1"/>
        <v>0.34788886175349237</v>
      </c>
    </row>
    <row r="47" spans="1:17" x14ac:dyDescent="0.2">
      <c r="A47" s="19" t="s">
        <v>21</v>
      </c>
      <c r="B47" s="19" t="s">
        <v>22</v>
      </c>
      <c r="C47" s="15" t="str">
        <f t="shared" si="0"/>
        <v>21374900 Actividades Centrales</v>
      </c>
      <c r="D47" s="19" t="s">
        <v>19</v>
      </c>
      <c r="E47" s="19" t="s">
        <v>101</v>
      </c>
      <c r="F47" s="19" t="s">
        <v>102</v>
      </c>
      <c r="G47" s="26">
        <v>556050005</v>
      </c>
      <c r="H47" s="26">
        <v>540050005</v>
      </c>
      <c r="I47" s="26">
        <v>397533335</v>
      </c>
      <c r="J47" s="26">
        <v>0</v>
      </c>
      <c r="K47" s="26">
        <v>157097033.44</v>
      </c>
      <c r="L47" s="26">
        <v>0</v>
      </c>
      <c r="M47" s="26">
        <v>232037870.88</v>
      </c>
      <c r="N47" s="26">
        <v>205077030.56999999</v>
      </c>
      <c r="O47" s="26">
        <v>150915100.68000001</v>
      </c>
      <c r="P47" s="26">
        <v>8398430.6799999997</v>
      </c>
      <c r="Q47" s="18">
        <f t="shared" si="1"/>
        <v>0.42965997357966879</v>
      </c>
    </row>
    <row r="48" spans="1:17" x14ac:dyDescent="0.2">
      <c r="A48" s="19" t="s">
        <v>21</v>
      </c>
      <c r="B48" s="19" t="s">
        <v>22</v>
      </c>
      <c r="C48" s="15" t="str">
        <f t="shared" si="0"/>
        <v>21374900 Actividades Centrales</v>
      </c>
      <c r="D48" s="19" t="s">
        <v>19</v>
      </c>
      <c r="E48" s="19" t="s">
        <v>103</v>
      </c>
      <c r="F48" s="19" t="s">
        <v>104</v>
      </c>
      <c r="G48" s="26">
        <v>94000000</v>
      </c>
      <c r="H48" s="26">
        <v>67098800</v>
      </c>
      <c r="I48" s="26">
        <v>46511950</v>
      </c>
      <c r="J48" s="26">
        <v>0</v>
      </c>
      <c r="K48" s="26">
        <v>38681949.289999999</v>
      </c>
      <c r="L48" s="26">
        <v>0</v>
      </c>
      <c r="M48" s="26">
        <v>7830000.0700000003</v>
      </c>
      <c r="N48" s="26">
        <v>7400600.0700000003</v>
      </c>
      <c r="O48" s="26">
        <v>20586850.640000001</v>
      </c>
      <c r="P48" s="26">
        <v>0.64</v>
      </c>
      <c r="Q48" s="18">
        <f t="shared" si="1"/>
        <v>0.11669359317901364</v>
      </c>
    </row>
    <row r="49" spans="1:17" x14ac:dyDescent="0.2">
      <c r="A49" s="19" t="s">
        <v>21</v>
      </c>
      <c r="B49" s="19" t="s">
        <v>22</v>
      </c>
      <c r="C49" s="15" t="str">
        <f t="shared" si="0"/>
        <v>21374900 Actividades Centrales</v>
      </c>
      <c r="D49" s="19" t="s">
        <v>19</v>
      </c>
      <c r="E49" s="19" t="s">
        <v>105</v>
      </c>
      <c r="F49" s="19" t="s">
        <v>106</v>
      </c>
      <c r="G49" s="26">
        <v>12200000</v>
      </c>
      <c r="H49" s="26">
        <v>14200000</v>
      </c>
      <c r="I49" s="26">
        <v>11650000</v>
      </c>
      <c r="J49" s="26">
        <v>77000</v>
      </c>
      <c r="K49" s="26">
        <v>3447242.69</v>
      </c>
      <c r="L49" s="26">
        <v>0</v>
      </c>
      <c r="M49" s="26">
        <v>7110757.3099999996</v>
      </c>
      <c r="N49" s="26">
        <v>7110757.3099999996</v>
      </c>
      <c r="O49" s="26">
        <v>3565000</v>
      </c>
      <c r="P49" s="26">
        <v>1015000</v>
      </c>
      <c r="Q49" s="18">
        <f t="shared" si="1"/>
        <v>0.50075755704225344</v>
      </c>
    </row>
    <row r="50" spans="1:17" x14ac:dyDescent="0.2">
      <c r="A50" s="19" t="s">
        <v>21</v>
      </c>
      <c r="B50" s="19" t="s">
        <v>22</v>
      </c>
      <c r="C50" s="15" t="str">
        <f t="shared" si="0"/>
        <v>21374900 Actividades Centrales</v>
      </c>
      <c r="D50" s="19" t="s">
        <v>19</v>
      </c>
      <c r="E50" s="19" t="s">
        <v>107</v>
      </c>
      <c r="F50" s="19" t="s">
        <v>108</v>
      </c>
      <c r="G50" s="26">
        <v>2200000</v>
      </c>
      <c r="H50" s="26">
        <v>2200000</v>
      </c>
      <c r="I50" s="26">
        <v>1650000</v>
      </c>
      <c r="J50" s="26">
        <v>0</v>
      </c>
      <c r="K50" s="26">
        <v>325442.69</v>
      </c>
      <c r="L50" s="26">
        <v>0</v>
      </c>
      <c r="M50" s="26">
        <v>344557.31</v>
      </c>
      <c r="N50" s="26">
        <v>344557.31</v>
      </c>
      <c r="O50" s="26">
        <v>1530000</v>
      </c>
      <c r="P50" s="26">
        <v>980000</v>
      </c>
      <c r="Q50" s="18">
        <f t="shared" si="1"/>
        <v>0.15661695909090909</v>
      </c>
    </row>
    <row r="51" spans="1:17" x14ac:dyDescent="0.2">
      <c r="A51" s="19" t="s">
        <v>21</v>
      </c>
      <c r="B51" s="19" t="s">
        <v>22</v>
      </c>
      <c r="C51" s="15" t="str">
        <f t="shared" si="0"/>
        <v>21374900 Actividades Centrales</v>
      </c>
      <c r="D51" s="19" t="s">
        <v>19</v>
      </c>
      <c r="E51" s="19" t="s">
        <v>109</v>
      </c>
      <c r="F51" s="19" t="s">
        <v>110</v>
      </c>
      <c r="G51" s="26">
        <v>10000000</v>
      </c>
      <c r="H51" s="26">
        <v>12000000</v>
      </c>
      <c r="I51" s="26">
        <v>10000000</v>
      </c>
      <c r="J51" s="26">
        <v>77000</v>
      </c>
      <c r="K51" s="26">
        <v>3121800</v>
      </c>
      <c r="L51" s="26">
        <v>0</v>
      </c>
      <c r="M51" s="26">
        <v>6766200</v>
      </c>
      <c r="N51" s="26">
        <v>6766200</v>
      </c>
      <c r="O51" s="26">
        <v>2035000</v>
      </c>
      <c r="P51" s="26">
        <v>35000</v>
      </c>
      <c r="Q51" s="18">
        <f t="shared" si="1"/>
        <v>0.56384999999999996</v>
      </c>
    </row>
    <row r="52" spans="1:17" x14ac:dyDescent="0.2">
      <c r="A52" s="19" t="s">
        <v>21</v>
      </c>
      <c r="B52" s="19" t="s">
        <v>22</v>
      </c>
      <c r="C52" s="15" t="str">
        <f t="shared" si="0"/>
        <v>21374900 Actividades Centrales</v>
      </c>
      <c r="D52" s="19" t="s">
        <v>19</v>
      </c>
      <c r="E52" s="19" t="s">
        <v>111</v>
      </c>
      <c r="F52" s="19" t="s">
        <v>112</v>
      </c>
      <c r="G52" s="26">
        <v>114757500</v>
      </c>
      <c r="H52" s="26">
        <v>114757500</v>
      </c>
      <c r="I52" s="26">
        <v>84757500</v>
      </c>
      <c r="J52" s="26">
        <v>0</v>
      </c>
      <c r="K52" s="26">
        <v>5563275</v>
      </c>
      <c r="L52" s="26">
        <v>0</v>
      </c>
      <c r="M52" s="26">
        <v>65014725</v>
      </c>
      <c r="N52" s="26">
        <v>65014725</v>
      </c>
      <c r="O52" s="26">
        <v>44179500</v>
      </c>
      <c r="P52" s="26">
        <v>14179500</v>
      </c>
      <c r="Q52" s="18">
        <f t="shared" si="1"/>
        <v>0.56654009541860006</v>
      </c>
    </row>
    <row r="53" spans="1:17" x14ac:dyDescent="0.2">
      <c r="A53" s="19" t="s">
        <v>21</v>
      </c>
      <c r="B53" s="19" t="s">
        <v>22</v>
      </c>
      <c r="C53" s="15" t="str">
        <f t="shared" si="0"/>
        <v>21374900 Actividades Centrales</v>
      </c>
      <c r="D53" s="19" t="s">
        <v>19</v>
      </c>
      <c r="E53" s="19" t="s">
        <v>113</v>
      </c>
      <c r="F53" s="19" t="s">
        <v>114</v>
      </c>
      <c r="G53" s="26">
        <v>114757500</v>
      </c>
      <c r="H53" s="26">
        <v>114757500</v>
      </c>
      <c r="I53" s="26">
        <v>84757500</v>
      </c>
      <c r="J53" s="26">
        <v>0</v>
      </c>
      <c r="K53" s="26">
        <v>5563275</v>
      </c>
      <c r="L53" s="26">
        <v>0</v>
      </c>
      <c r="M53" s="26">
        <v>65014725</v>
      </c>
      <c r="N53" s="26">
        <v>65014725</v>
      </c>
      <c r="O53" s="26">
        <v>44179500</v>
      </c>
      <c r="P53" s="26">
        <v>14179500</v>
      </c>
      <c r="Q53" s="18">
        <f t="shared" si="1"/>
        <v>0.56654009541860006</v>
      </c>
    </row>
    <row r="54" spans="1:17" x14ac:dyDescent="0.2">
      <c r="A54" s="19" t="s">
        <v>21</v>
      </c>
      <c r="B54" s="19" t="s">
        <v>22</v>
      </c>
      <c r="C54" s="15" t="str">
        <f t="shared" si="0"/>
        <v>21374900 Actividades Centrales</v>
      </c>
      <c r="D54" s="19" t="s">
        <v>19</v>
      </c>
      <c r="E54" s="19" t="s">
        <v>115</v>
      </c>
      <c r="F54" s="19" t="s">
        <v>116</v>
      </c>
      <c r="G54" s="26">
        <v>6250000</v>
      </c>
      <c r="H54" s="26">
        <v>6350000</v>
      </c>
      <c r="I54" s="26">
        <v>6037500</v>
      </c>
      <c r="J54" s="26">
        <v>4764306.78</v>
      </c>
      <c r="K54" s="26">
        <v>593815</v>
      </c>
      <c r="L54" s="26">
        <v>0</v>
      </c>
      <c r="M54" s="26">
        <v>281185</v>
      </c>
      <c r="N54" s="26">
        <v>281185</v>
      </c>
      <c r="O54" s="26">
        <v>710693.22</v>
      </c>
      <c r="P54" s="26">
        <v>398193.22</v>
      </c>
      <c r="Q54" s="18">
        <f t="shared" si="1"/>
        <v>4.4281102362204727E-2</v>
      </c>
    </row>
    <row r="55" spans="1:17" x14ac:dyDescent="0.2">
      <c r="A55" s="19" t="s">
        <v>21</v>
      </c>
      <c r="B55" s="19" t="s">
        <v>22</v>
      </c>
      <c r="C55" s="15" t="str">
        <f t="shared" si="0"/>
        <v>21374900 Actividades Centrales</v>
      </c>
      <c r="D55" s="19" t="s">
        <v>19</v>
      </c>
      <c r="E55" s="19" t="s">
        <v>117</v>
      </c>
      <c r="F55" s="19" t="s">
        <v>118</v>
      </c>
      <c r="G55" s="26">
        <v>3000000</v>
      </c>
      <c r="H55" s="26">
        <v>5100000</v>
      </c>
      <c r="I55" s="26">
        <v>5100000</v>
      </c>
      <c r="J55" s="26">
        <v>4764306.78</v>
      </c>
      <c r="K55" s="26">
        <v>0</v>
      </c>
      <c r="L55" s="26">
        <v>0</v>
      </c>
      <c r="M55" s="26">
        <v>0</v>
      </c>
      <c r="N55" s="26">
        <v>0</v>
      </c>
      <c r="O55" s="26">
        <v>335693.22</v>
      </c>
      <c r="P55" s="26">
        <v>335693.22</v>
      </c>
      <c r="Q55" s="18">
        <f t="shared" si="1"/>
        <v>0</v>
      </c>
    </row>
    <row r="56" spans="1:17" x14ac:dyDescent="0.2">
      <c r="A56" s="19" t="s">
        <v>21</v>
      </c>
      <c r="B56" s="19" t="s">
        <v>22</v>
      </c>
      <c r="C56" s="15" t="str">
        <f t="shared" si="0"/>
        <v>21374900 Actividades Centrales</v>
      </c>
      <c r="D56" s="19" t="s">
        <v>19</v>
      </c>
      <c r="E56" s="19" t="s">
        <v>119</v>
      </c>
      <c r="F56" s="19" t="s">
        <v>120</v>
      </c>
      <c r="G56" s="26">
        <v>2000000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18">
        <f t="shared" si="1"/>
        <v>0</v>
      </c>
    </row>
    <row r="57" spans="1:17" x14ac:dyDescent="0.2">
      <c r="A57" s="19" t="s">
        <v>21</v>
      </c>
      <c r="B57" s="19" t="s">
        <v>22</v>
      </c>
      <c r="C57" s="15" t="str">
        <f t="shared" si="0"/>
        <v>21374900 Actividades Centrales</v>
      </c>
      <c r="D57" s="19" t="s">
        <v>19</v>
      </c>
      <c r="E57" s="19" t="s">
        <v>121</v>
      </c>
      <c r="F57" s="19" t="s">
        <v>122</v>
      </c>
      <c r="G57" s="26">
        <v>1250000</v>
      </c>
      <c r="H57" s="26">
        <v>1250000</v>
      </c>
      <c r="I57" s="26">
        <v>937500</v>
      </c>
      <c r="J57" s="26">
        <v>0</v>
      </c>
      <c r="K57" s="26">
        <v>593815</v>
      </c>
      <c r="L57" s="26">
        <v>0</v>
      </c>
      <c r="M57" s="26">
        <v>281185</v>
      </c>
      <c r="N57" s="26">
        <v>281185</v>
      </c>
      <c r="O57" s="26">
        <v>375000</v>
      </c>
      <c r="P57" s="26">
        <v>62500</v>
      </c>
      <c r="Q57" s="18">
        <f t="shared" si="1"/>
        <v>0.22494800000000001</v>
      </c>
    </row>
    <row r="58" spans="1:17" x14ac:dyDescent="0.2">
      <c r="A58" s="19" t="s">
        <v>21</v>
      </c>
      <c r="B58" s="19" t="s">
        <v>22</v>
      </c>
      <c r="C58" s="15" t="str">
        <f t="shared" si="0"/>
        <v>21374900 Actividades Centrales</v>
      </c>
      <c r="D58" s="19" t="s">
        <v>19</v>
      </c>
      <c r="E58" s="19" t="s">
        <v>123</v>
      </c>
      <c r="F58" s="19" t="s">
        <v>124</v>
      </c>
      <c r="G58" s="26">
        <v>184000000</v>
      </c>
      <c r="H58" s="26">
        <v>180750000</v>
      </c>
      <c r="I58" s="26">
        <v>141008866.68000001</v>
      </c>
      <c r="J58" s="26">
        <v>144400</v>
      </c>
      <c r="K58" s="26">
        <v>30937400.870000001</v>
      </c>
      <c r="L58" s="26">
        <v>4500000</v>
      </c>
      <c r="M58" s="26">
        <v>49085884.659999996</v>
      </c>
      <c r="N58" s="26">
        <v>19600065.870000001</v>
      </c>
      <c r="O58" s="26">
        <v>96082314.469999999</v>
      </c>
      <c r="P58" s="26">
        <v>56341181.149999999</v>
      </c>
      <c r="Q58" s="18">
        <f t="shared" si="1"/>
        <v>0.2715678266113416</v>
      </c>
    </row>
    <row r="59" spans="1:17" x14ac:dyDescent="0.2">
      <c r="A59" s="19" t="s">
        <v>21</v>
      </c>
      <c r="B59" s="19" t="s">
        <v>22</v>
      </c>
      <c r="C59" s="15" t="str">
        <f t="shared" si="0"/>
        <v>21374900 Actividades Centrales</v>
      </c>
      <c r="D59" s="19" t="s">
        <v>19</v>
      </c>
      <c r="E59" s="19" t="s">
        <v>125</v>
      </c>
      <c r="F59" s="19" t="s">
        <v>126</v>
      </c>
      <c r="G59" s="26">
        <v>55000000</v>
      </c>
      <c r="H59" s="26">
        <v>64800000</v>
      </c>
      <c r="I59" s="26">
        <v>62033333.340000004</v>
      </c>
      <c r="J59" s="26">
        <v>0</v>
      </c>
      <c r="K59" s="26">
        <v>13644023.060000001</v>
      </c>
      <c r="L59" s="26">
        <v>4500000</v>
      </c>
      <c r="M59" s="26">
        <v>32121769.879999999</v>
      </c>
      <c r="N59" s="26">
        <v>7014572.9400000004</v>
      </c>
      <c r="O59" s="26">
        <v>14534207.060000001</v>
      </c>
      <c r="P59" s="26">
        <v>11767540.4</v>
      </c>
      <c r="Q59" s="18">
        <f t="shared" si="1"/>
        <v>0.49570632530864195</v>
      </c>
    </row>
    <row r="60" spans="1:17" x14ac:dyDescent="0.2">
      <c r="A60" s="19" t="s">
        <v>21</v>
      </c>
      <c r="B60" s="19" t="s">
        <v>22</v>
      </c>
      <c r="C60" s="15" t="str">
        <f t="shared" si="0"/>
        <v>21374900 Actividades Centrales</v>
      </c>
      <c r="D60" s="19" t="s">
        <v>19</v>
      </c>
      <c r="E60" s="19" t="s">
        <v>127</v>
      </c>
      <c r="F60" s="19" t="s">
        <v>128</v>
      </c>
      <c r="G60" s="26">
        <v>10000000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18">
        <f t="shared" si="1"/>
        <v>0</v>
      </c>
    </row>
    <row r="61" spans="1:17" x14ac:dyDescent="0.2">
      <c r="A61" s="19" t="s">
        <v>21</v>
      </c>
      <c r="B61" s="19" t="s">
        <v>22</v>
      </c>
      <c r="C61" s="15" t="str">
        <f t="shared" si="0"/>
        <v>21374900 Actividades Centrales</v>
      </c>
      <c r="D61" s="19" t="s">
        <v>19</v>
      </c>
      <c r="E61" s="19" t="s">
        <v>129</v>
      </c>
      <c r="F61" s="19" t="s">
        <v>130</v>
      </c>
      <c r="G61" s="26">
        <v>0</v>
      </c>
      <c r="H61" s="26">
        <v>2700000</v>
      </c>
      <c r="I61" s="26">
        <v>2700000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2700000</v>
      </c>
      <c r="P61" s="26">
        <v>2700000</v>
      </c>
      <c r="Q61" s="18">
        <f t="shared" si="1"/>
        <v>0</v>
      </c>
    </row>
    <row r="62" spans="1:17" x14ac:dyDescent="0.2">
      <c r="A62" s="19" t="s">
        <v>21</v>
      </c>
      <c r="B62" s="19" t="s">
        <v>22</v>
      </c>
      <c r="C62" s="15" t="str">
        <f t="shared" si="0"/>
        <v>21374900 Actividades Centrales</v>
      </c>
      <c r="D62" s="19" t="s">
        <v>19</v>
      </c>
      <c r="E62" s="19" t="s">
        <v>131</v>
      </c>
      <c r="F62" s="19" t="s">
        <v>132</v>
      </c>
      <c r="G62" s="26">
        <v>19000000</v>
      </c>
      <c r="H62" s="26">
        <v>8000000</v>
      </c>
      <c r="I62" s="26">
        <v>8000000</v>
      </c>
      <c r="J62" s="26">
        <v>0</v>
      </c>
      <c r="K62" s="26">
        <v>3810500</v>
      </c>
      <c r="L62" s="26">
        <v>0</v>
      </c>
      <c r="M62" s="26">
        <v>4173372.76</v>
      </c>
      <c r="N62" s="26">
        <v>1544155.44</v>
      </c>
      <c r="O62" s="26">
        <v>16127.24</v>
      </c>
      <c r="P62" s="26">
        <v>16127.24</v>
      </c>
      <c r="Q62" s="18">
        <f t="shared" si="1"/>
        <v>0.52167159499999993</v>
      </c>
    </row>
    <row r="63" spans="1:17" x14ac:dyDescent="0.2">
      <c r="A63" s="19" t="s">
        <v>21</v>
      </c>
      <c r="B63" s="19" t="s">
        <v>22</v>
      </c>
      <c r="C63" s="15" t="str">
        <f t="shared" si="0"/>
        <v>21374900 Actividades Centrales</v>
      </c>
      <c r="D63" s="19" t="s">
        <v>19</v>
      </c>
      <c r="E63" s="19" t="s">
        <v>133</v>
      </c>
      <c r="F63" s="19" t="s">
        <v>134</v>
      </c>
      <c r="G63" s="26">
        <v>12000000</v>
      </c>
      <c r="H63" s="26">
        <v>12000000</v>
      </c>
      <c r="I63" s="26">
        <v>9166666.6699999999</v>
      </c>
      <c r="J63" s="26">
        <v>0</v>
      </c>
      <c r="K63" s="26">
        <v>2712000</v>
      </c>
      <c r="L63" s="26">
        <v>0</v>
      </c>
      <c r="M63" s="26">
        <v>678000</v>
      </c>
      <c r="N63" s="26">
        <v>565000</v>
      </c>
      <c r="O63" s="26">
        <v>8610000</v>
      </c>
      <c r="P63" s="26">
        <v>5776666.6699999999</v>
      </c>
      <c r="Q63" s="18">
        <f t="shared" si="1"/>
        <v>5.6500000000000002E-2</v>
      </c>
    </row>
    <row r="64" spans="1:17" x14ac:dyDescent="0.2">
      <c r="A64" s="19" t="s">
        <v>21</v>
      </c>
      <c r="B64" s="19" t="s">
        <v>22</v>
      </c>
      <c r="C64" s="15" t="str">
        <f t="shared" si="0"/>
        <v>21374900 Actividades Centrales</v>
      </c>
      <c r="D64" s="19" t="s">
        <v>19</v>
      </c>
      <c r="E64" s="19" t="s">
        <v>135</v>
      </c>
      <c r="F64" s="19" t="s">
        <v>136</v>
      </c>
      <c r="G64" s="26">
        <v>2000000</v>
      </c>
      <c r="H64" s="26">
        <v>5500000</v>
      </c>
      <c r="I64" s="26">
        <v>1937125</v>
      </c>
      <c r="J64" s="26">
        <v>0</v>
      </c>
      <c r="K64" s="26">
        <v>783506.57</v>
      </c>
      <c r="L64" s="26">
        <v>0</v>
      </c>
      <c r="M64" s="26">
        <v>459399.81</v>
      </c>
      <c r="N64" s="26">
        <v>459399.81</v>
      </c>
      <c r="O64" s="26">
        <v>4257093.62</v>
      </c>
      <c r="P64" s="26">
        <v>694218.62</v>
      </c>
      <c r="Q64" s="18">
        <f t="shared" si="1"/>
        <v>8.3527238181818175E-2</v>
      </c>
    </row>
    <row r="65" spans="1:17" x14ac:dyDescent="0.2">
      <c r="A65" s="19" t="s">
        <v>21</v>
      </c>
      <c r="B65" s="19" t="s">
        <v>22</v>
      </c>
      <c r="C65" s="15" t="str">
        <f t="shared" si="0"/>
        <v>21374900 Actividades Centrales</v>
      </c>
      <c r="D65" s="19" t="s">
        <v>19</v>
      </c>
      <c r="E65" s="19" t="s">
        <v>137</v>
      </c>
      <c r="F65" s="19" t="s">
        <v>138</v>
      </c>
      <c r="G65" s="26">
        <v>86000000</v>
      </c>
      <c r="H65" s="26">
        <v>86000000</v>
      </c>
      <c r="I65" s="26">
        <v>55421741.670000002</v>
      </c>
      <c r="J65" s="26">
        <v>0</v>
      </c>
      <c r="K65" s="26">
        <v>9984371.2400000002</v>
      </c>
      <c r="L65" s="26">
        <v>0</v>
      </c>
      <c r="M65" s="26">
        <v>11596342.210000001</v>
      </c>
      <c r="N65" s="26">
        <v>9959937.6799999997</v>
      </c>
      <c r="O65" s="26">
        <v>64419286.549999997</v>
      </c>
      <c r="P65" s="26">
        <v>33841028.219999999</v>
      </c>
      <c r="Q65" s="18">
        <f t="shared" si="1"/>
        <v>0.13484118848837209</v>
      </c>
    </row>
    <row r="66" spans="1:17" x14ac:dyDescent="0.2">
      <c r="A66" s="19" t="s">
        <v>21</v>
      </c>
      <c r="B66" s="19" t="s">
        <v>22</v>
      </c>
      <c r="C66" s="15" t="str">
        <f t="shared" si="0"/>
        <v>21374900 Actividades Centrales</v>
      </c>
      <c r="D66" s="19" t="s">
        <v>19</v>
      </c>
      <c r="E66" s="19" t="s">
        <v>139</v>
      </c>
      <c r="F66" s="19" t="s">
        <v>140</v>
      </c>
      <c r="G66" s="26">
        <v>0</v>
      </c>
      <c r="H66" s="26">
        <v>1750000</v>
      </c>
      <c r="I66" s="26">
        <v>1750000</v>
      </c>
      <c r="J66" s="26">
        <v>144400</v>
      </c>
      <c r="K66" s="26">
        <v>3000</v>
      </c>
      <c r="L66" s="26">
        <v>0</v>
      </c>
      <c r="M66" s="26">
        <v>57000</v>
      </c>
      <c r="N66" s="26">
        <v>57000</v>
      </c>
      <c r="O66" s="26">
        <v>1545600</v>
      </c>
      <c r="P66" s="26">
        <v>1545600</v>
      </c>
      <c r="Q66" s="18">
        <f t="shared" si="1"/>
        <v>3.2571428571428571E-2</v>
      </c>
    </row>
    <row r="67" spans="1:17" x14ac:dyDescent="0.2">
      <c r="A67" s="19" t="s">
        <v>21</v>
      </c>
      <c r="B67" s="19" t="s">
        <v>22</v>
      </c>
      <c r="C67" s="15" t="str">
        <f t="shared" si="0"/>
        <v>21374900 Actividades Centrales</v>
      </c>
      <c r="D67" s="19" t="s">
        <v>19</v>
      </c>
      <c r="E67" s="19" t="s">
        <v>141</v>
      </c>
      <c r="F67" s="19" t="s">
        <v>142</v>
      </c>
      <c r="G67" s="26">
        <v>1760000</v>
      </c>
      <c r="H67" s="26">
        <v>428336</v>
      </c>
      <c r="I67" s="26">
        <v>428336</v>
      </c>
      <c r="J67" s="26">
        <v>0</v>
      </c>
      <c r="K67" s="26">
        <v>0</v>
      </c>
      <c r="L67" s="26">
        <v>0</v>
      </c>
      <c r="M67" s="26">
        <v>428336</v>
      </c>
      <c r="N67" s="26">
        <v>428336</v>
      </c>
      <c r="O67" s="26">
        <v>0</v>
      </c>
      <c r="P67" s="26">
        <v>0</v>
      </c>
      <c r="Q67" s="18">
        <f t="shared" si="1"/>
        <v>1</v>
      </c>
    </row>
    <row r="68" spans="1:17" x14ac:dyDescent="0.2">
      <c r="A68" s="19" t="s">
        <v>21</v>
      </c>
      <c r="B68" s="19" t="s">
        <v>22</v>
      </c>
      <c r="C68" s="15" t="str">
        <f t="shared" si="0"/>
        <v>21374900 Actividades Centrales</v>
      </c>
      <c r="D68" s="19" t="s">
        <v>19</v>
      </c>
      <c r="E68" s="19" t="s">
        <v>143</v>
      </c>
      <c r="F68" s="19" t="s">
        <v>144</v>
      </c>
      <c r="G68" s="26">
        <v>1100000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18">
        <f t="shared" si="1"/>
        <v>0</v>
      </c>
    </row>
    <row r="69" spans="1:17" x14ac:dyDescent="0.2">
      <c r="A69" s="19" t="s">
        <v>21</v>
      </c>
      <c r="B69" s="19" t="s">
        <v>22</v>
      </c>
      <c r="C69" s="15" t="str">
        <f t="shared" si="0"/>
        <v>21374900 Actividades Centrales</v>
      </c>
      <c r="D69" s="19" t="s">
        <v>19</v>
      </c>
      <c r="E69" s="19" t="s">
        <v>145</v>
      </c>
      <c r="F69" s="19" t="s">
        <v>146</v>
      </c>
      <c r="G69" s="26">
        <v>660000</v>
      </c>
      <c r="H69" s="26">
        <v>428336</v>
      </c>
      <c r="I69" s="26">
        <v>428336</v>
      </c>
      <c r="J69" s="26">
        <v>0</v>
      </c>
      <c r="K69" s="26">
        <v>0</v>
      </c>
      <c r="L69" s="26">
        <v>0</v>
      </c>
      <c r="M69" s="26">
        <v>428336</v>
      </c>
      <c r="N69" s="26">
        <v>428336</v>
      </c>
      <c r="O69" s="26">
        <v>0</v>
      </c>
      <c r="P69" s="26">
        <v>0</v>
      </c>
      <c r="Q69" s="18">
        <f t="shared" si="1"/>
        <v>1</v>
      </c>
    </row>
    <row r="70" spans="1:17" x14ac:dyDescent="0.2">
      <c r="A70" s="19" t="s">
        <v>21</v>
      </c>
      <c r="B70" s="19" t="s">
        <v>22</v>
      </c>
      <c r="C70" s="15" t="str">
        <f t="shared" si="0"/>
        <v>21374900 Actividades Centrales</v>
      </c>
      <c r="D70" s="19" t="s">
        <v>19</v>
      </c>
      <c r="E70" s="19" t="s">
        <v>147</v>
      </c>
      <c r="F70" s="19" t="s">
        <v>148</v>
      </c>
      <c r="G70" s="26">
        <v>900000</v>
      </c>
      <c r="H70" s="26">
        <v>900000</v>
      </c>
      <c r="I70" s="26">
        <v>655000</v>
      </c>
      <c r="J70" s="26">
        <v>0</v>
      </c>
      <c r="K70" s="26">
        <v>0</v>
      </c>
      <c r="L70" s="26">
        <v>0</v>
      </c>
      <c r="M70" s="26">
        <v>150000</v>
      </c>
      <c r="N70" s="26">
        <v>150000</v>
      </c>
      <c r="O70" s="26">
        <v>750000</v>
      </c>
      <c r="P70" s="26">
        <v>505000</v>
      </c>
      <c r="Q70" s="18">
        <f t="shared" si="1"/>
        <v>0.16666666666666666</v>
      </c>
    </row>
    <row r="71" spans="1:17" x14ac:dyDescent="0.2">
      <c r="A71" s="19" t="s">
        <v>21</v>
      </c>
      <c r="B71" s="19" t="s">
        <v>22</v>
      </c>
      <c r="C71" s="15" t="str">
        <f t="shared" ref="C71:C134" si="2">+CONCATENATE(A71," ",B71)</f>
        <v>21374900 Actividades Centrales</v>
      </c>
      <c r="D71" s="19" t="s">
        <v>19</v>
      </c>
      <c r="E71" s="19" t="s">
        <v>149</v>
      </c>
      <c r="F71" s="19" t="s">
        <v>150</v>
      </c>
      <c r="G71" s="26">
        <v>600000</v>
      </c>
      <c r="H71" s="26">
        <v>600000</v>
      </c>
      <c r="I71" s="26">
        <v>430000</v>
      </c>
      <c r="J71" s="26">
        <v>0</v>
      </c>
      <c r="K71" s="26">
        <v>0</v>
      </c>
      <c r="L71" s="26">
        <v>0</v>
      </c>
      <c r="M71" s="26">
        <v>150000</v>
      </c>
      <c r="N71" s="26">
        <v>150000</v>
      </c>
      <c r="O71" s="26">
        <v>450000</v>
      </c>
      <c r="P71" s="26">
        <v>280000</v>
      </c>
      <c r="Q71" s="18">
        <f t="shared" ref="Q71:Q134" si="3">+IFERROR(M71/H71,0)</f>
        <v>0.25</v>
      </c>
    </row>
    <row r="72" spans="1:17" x14ac:dyDescent="0.2">
      <c r="A72" s="19" t="s">
        <v>21</v>
      </c>
      <c r="B72" s="19" t="s">
        <v>22</v>
      </c>
      <c r="C72" s="15" t="str">
        <f t="shared" si="2"/>
        <v>21374900 Actividades Centrales</v>
      </c>
      <c r="D72" s="19" t="s">
        <v>19</v>
      </c>
      <c r="E72" s="19" t="s">
        <v>151</v>
      </c>
      <c r="F72" s="19" t="s">
        <v>152</v>
      </c>
      <c r="G72" s="26">
        <v>300000</v>
      </c>
      <c r="H72" s="26">
        <v>300000</v>
      </c>
      <c r="I72" s="26">
        <v>225000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300000</v>
      </c>
      <c r="P72" s="26">
        <v>225000</v>
      </c>
      <c r="Q72" s="18">
        <f t="shared" si="3"/>
        <v>0</v>
      </c>
    </row>
    <row r="73" spans="1:17" x14ac:dyDescent="0.2">
      <c r="A73" s="19" t="s">
        <v>21</v>
      </c>
      <c r="B73" s="19" t="s">
        <v>22</v>
      </c>
      <c r="C73" s="15" t="str">
        <f t="shared" si="2"/>
        <v>21374900 Actividades Centrales</v>
      </c>
      <c r="D73" s="19" t="s">
        <v>19</v>
      </c>
      <c r="E73" s="19" t="s">
        <v>153</v>
      </c>
      <c r="F73" s="19" t="s">
        <v>154</v>
      </c>
      <c r="G73" s="26">
        <v>64614533</v>
      </c>
      <c r="H73" s="26">
        <v>54721614</v>
      </c>
      <c r="I73" s="26">
        <v>27627132.600000001</v>
      </c>
      <c r="J73" s="26">
        <v>853112</v>
      </c>
      <c r="K73" s="26">
        <v>1797113.28</v>
      </c>
      <c r="L73" s="26">
        <v>0</v>
      </c>
      <c r="M73" s="26">
        <v>6627838.9500000002</v>
      </c>
      <c r="N73" s="26">
        <v>6627838.9500000002</v>
      </c>
      <c r="O73" s="26">
        <v>45443549.770000003</v>
      </c>
      <c r="P73" s="26">
        <v>18349068.370000001</v>
      </c>
      <c r="Q73" s="18">
        <f t="shared" si="3"/>
        <v>0.12111921534331938</v>
      </c>
    </row>
    <row r="74" spans="1:17" x14ac:dyDescent="0.2">
      <c r="A74" s="19" t="s">
        <v>21</v>
      </c>
      <c r="B74" s="19" t="s">
        <v>22</v>
      </c>
      <c r="C74" s="15" t="str">
        <f t="shared" si="2"/>
        <v>21374900 Actividades Centrales</v>
      </c>
      <c r="D74" s="19" t="s">
        <v>19</v>
      </c>
      <c r="E74" s="19" t="s">
        <v>155</v>
      </c>
      <c r="F74" s="19" t="s">
        <v>156</v>
      </c>
      <c r="G74" s="26">
        <v>37364533</v>
      </c>
      <c r="H74" s="26">
        <v>27971614</v>
      </c>
      <c r="I74" s="26">
        <v>17225606.93</v>
      </c>
      <c r="J74" s="26">
        <v>0</v>
      </c>
      <c r="K74" s="26">
        <v>428255</v>
      </c>
      <c r="L74" s="26">
        <v>0</v>
      </c>
      <c r="M74" s="26">
        <v>4571745</v>
      </c>
      <c r="N74" s="26">
        <v>4571745</v>
      </c>
      <c r="O74" s="26">
        <v>22971614</v>
      </c>
      <c r="P74" s="26">
        <v>12225606.93</v>
      </c>
      <c r="Q74" s="18">
        <f t="shared" si="3"/>
        <v>0.16344230261435755</v>
      </c>
    </row>
    <row r="75" spans="1:17" x14ac:dyDescent="0.2">
      <c r="A75" s="19" t="s">
        <v>21</v>
      </c>
      <c r="B75" s="19" t="s">
        <v>22</v>
      </c>
      <c r="C75" s="15" t="str">
        <f t="shared" si="2"/>
        <v>21374900 Actividades Centrales</v>
      </c>
      <c r="D75" s="19" t="s">
        <v>19</v>
      </c>
      <c r="E75" s="19" t="s">
        <v>157</v>
      </c>
      <c r="F75" s="19" t="s">
        <v>158</v>
      </c>
      <c r="G75" s="26">
        <v>22092919</v>
      </c>
      <c r="H75" s="26">
        <v>15000000</v>
      </c>
      <c r="I75" s="26">
        <v>11513563.09</v>
      </c>
      <c r="J75" s="26">
        <v>0</v>
      </c>
      <c r="K75" s="26">
        <v>428255</v>
      </c>
      <c r="L75" s="26">
        <v>0</v>
      </c>
      <c r="M75" s="26">
        <v>4571745</v>
      </c>
      <c r="N75" s="26">
        <v>4571745</v>
      </c>
      <c r="O75" s="26">
        <v>10000000</v>
      </c>
      <c r="P75" s="26">
        <v>6513563.0899999999</v>
      </c>
      <c r="Q75" s="18">
        <f t="shared" si="3"/>
        <v>0.30478300000000003</v>
      </c>
    </row>
    <row r="76" spans="1:17" x14ac:dyDescent="0.2">
      <c r="A76" s="19" t="s">
        <v>21</v>
      </c>
      <c r="B76" s="19" t="s">
        <v>22</v>
      </c>
      <c r="C76" s="15" t="str">
        <f t="shared" si="2"/>
        <v>21374900 Actividades Centrales</v>
      </c>
      <c r="D76" s="19" t="s">
        <v>19</v>
      </c>
      <c r="E76" s="19" t="s">
        <v>159</v>
      </c>
      <c r="F76" s="19" t="s">
        <v>160</v>
      </c>
      <c r="G76" s="26">
        <v>3000000</v>
      </c>
      <c r="H76" s="26">
        <v>2000000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2000000</v>
      </c>
      <c r="P76" s="26">
        <v>0</v>
      </c>
      <c r="Q76" s="18">
        <f t="shared" si="3"/>
        <v>0</v>
      </c>
    </row>
    <row r="77" spans="1:17" x14ac:dyDescent="0.2">
      <c r="A77" s="19" t="s">
        <v>21</v>
      </c>
      <c r="B77" s="19" t="s">
        <v>22</v>
      </c>
      <c r="C77" s="15" t="str">
        <f t="shared" si="2"/>
        <v>21374900 Actividades Centrales</v>
      </c>
      <c r="D77" s="19" t="s">
        <v>19</v>
      </c>
      <c r="E77" s="19" t="s">
        <v>161</v>
      </c>
      <c r="F77" s="19" t="s">
        <v>162</v>
      </c>
      <c r="G77" s="26">
        <v>11771614</v>
      </c>
      <c r="H77" s="26">
        <v>10471614</v>
      </c>
      <c r="I77" s="26">
        <v>5712043.8399999999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10471614</v>
      </c>
      <c r="P77" s="26">
        <v>5712043.8399999999</v>
      </c>
      <c r="Q77" s="18">
        <f t="shared" si="3"/>
        <v>0</v>
      </c>
    </row>
    <row r="78" spans="1:17" x14ac:dyDescent="0.2">
      <c r="A78" s="19" t="s">
        <v>21</v>
      </c>
      <c r="B78" s="19" t="s">
        <v>22</v>
      </c>
      <c r="C78" s="15" t="str">
        <f t="shared" si="2"/>
        <v>21374900 Actividades Centrales</v>
      </c>
      <c r="D78" s="19" t="s">
        <v>19</v>
      </c>
      <c r="E78" s="19" t="s">
        <v>163</v>
      </c>
      <c r="F78" s="19" t="s">
        <v>164</v>
      </c>
      <c r="G78" s="26">
        <v>500000</v>
      </c>
      <c r="H78" s="26">
        <v>500000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500000</v>
      </c>
      <c r="P78" s="26">
        <v>0</v>
      </c>
      <c r="Q78" s="18">
        <f t="shared" si="3"/>
        <v>0</v>
      </c>
    </row>
    <row r="79" spans="1:17" x14ac:dyDescent="0.2">
      <c r="A79" s="19" t="s">
        <v>21</v>
      </c>
      <c r="B79" s="19" t="s">
        <v>22</v>
      </c>
      <c r="C79" s="15" t="str">
        <f t="shared" si="2"/>
        <v>21374900 Actividades Centrales</v>
      </c>
      <c r="D79" s="19" t="s">
        <v>19</v>
      </c>
      <c r="E79" s="19" t="s">
        <v>165</v>
      </c>
      <c r="F79" s="19" t="s">
        <v>166</v>
      </c>
      <c r="G79" s="26">
        <v>2450000</v>
      </c>
      <c r="H79" s="26">
        <v>2150000</v>
      </c>
      <c r="I79" s="26">
        <v>289608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2150000</v>
      </c>
      <c r="P79" s="26">
        <v>289608</v>
      </c>
      <c r="Q79" s="18">
        <f t="shared" si="3"/>
        <v>0</v>
      </c>
    </row>
    <row r="80" spans="1:17" x14ac:dyDescent="0.2">
      <c r="A80" s="19" t="s">
        <v>21</v>
      </c>
      <c r="B80" s="19" t="s">
        <v>22</v>
      </c>
      <c r="C80" s="15" t="str">
        <f t="shared" si="2"/>
        <v>21374900 Actividades Centrales</v>
      </c>
      <c r="D80" s="19" t="s">
        <v>19</v>
      </c>
      <c r="E80" s="19" t="s">
        <v>167</v>
      </c>
      <c r="F80" s="19" t="s">
        <v>168</v>
      </c>
      <c r="G80" s="26">
        <v>800000</v>
      </c>
      <c r="H80" s="26">
        <v>500000</v>
      </c>
      <c r="I80" s="26">
        <v>289608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500000</v>
      </c>
      <c r="P80" s="26">
        <v>289608</v>
      </c>
      <c r="Q80" s="18">
        <f t="shared" si="3"/>
        <v>0</v>
      </c>
    </row>
    <row r="81" spans="1:17" x14ac:dyDescent="0.2">
      <c r="A81" s="19" t="s">
        <v>21</v>
      </c>
      <c r="B81" s="19" t="s">
        <v>22</v>
      </c>
      <c r="C81" s="15" t="str">
        <f t="shared" si="2"/>
        <v>21374900 Actividades Centrales</v>
      </c>
      <c r="D81" s="19" t="s">
        <v>19</v>
      </c>
      <c r="E81" s="19" t="s">
        <v>169</v>
      </c>
      <c r="F81" s="19" t="s">
        <v>170</v>
      </c>
      <c r="G81" s="26">
        <v>1650000</v>
      </c>
      <c r="H81" s="26">
        <v>1650000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1650000</v>
      </c>
      <c r="P81" s="26">
        <v>0</v>
      </c>
      <c r="Q81" s="18">
        <f t="shared" si="3"/>
        <v>0</v>
      </c>
    </row>
    <row r="82" spans="1:17" x14ac:dyDescent="0.2">
      <c r="A82" s="19" t="s">
        <v>21</v>
      </c>
      <c r="B82" s="19" t="s">
        <v>22</v>
      </c>
      <c r="C82" s="15" t="str">
        <f t="shared" si="2"/>
        <v>21374900 Actividades Centrales</v>
      </c>
      <c r="D82" s="19" t="s">
        <v>19</v>
      </c>
      <c r="E82" s="19" t="s">
        <v>171</v>
      </c>
      <c r="F82" s="19" t="s">
        <v>172</v>
      </c>
      <c r="G82" s="26">
        <v>12200000</v>
      </c>
      <c r="H82" s="26">
        <v>8400000</v>
      </c>
      <c r="I82" s="26">
        <v>1306781.67</v>
      </c>
      <c r="J82" s="26">
        <v>0</v>
      </c>
      <c r="K82" s="26">
        <v>163819.72</v>
      </c>
      <c r="L82" s="26">
        <v>0</v>
      </c>
      <c r="M82" s="26">
        <v>25295</v>
      </c>
      <c r="N82" s="26">
        <v>25295</v>
      </c>
      <c r="O82" s="26">
        <v>8210885.2800000003</v>
      </c>
      <c r="P82" s="26">
        <v>1117666.95</v>
      </c>
      <c r="Q82" s="18">
        <f t="shared" si="3"/>
        <v>3.0113095238095237E-3</v>
      </c>
    </row>
    <row r="83" spans="1:17" x14ac:dyDescent="0.2">
      <c r="A83" s="19" t="s">
        <v>21</v>
      </c>
      <c r="B83" s="19" t="s">
        <v>22</v>
      </c>
      <c r="C83" s="15" t="str">
        <f t="shared" si="2"/>
        <v>21374900 Actividades Centrales</v>
      </c>
      <c r="D83" s="19" t="s">
        <v>19</v>
      </c>
      <c r="E83" s="19" t="s">
        <v>173</v>
      </c>
      <c r="F83" s="19" t="s">
        <v>174</v>
      </c>
      <c r="G83" s="26">
        <v>2000000</v>
      </c>
      <c r="H83" s="26">
        <v>1200000</v>
      </c>
      <c r="I83" s="26">
        <v>21295</v>
      </c>
      <c r="J83" s="26">
        <v>0</v>
      </c>
      <c r="K83" s="26">
        <v>0</v>
      </c>
      <c r="L83" s="26">
        <v>0</v>
      </c>
      <c r="M83" s="26">
        <v>21295</v>
      </c>
      <c r="N83" s="26">
        <v>21295</v>
      </c>
      <c r="O83" s="26">
        <v>1178705</v>
      </c>
      <c r="P83" s="26">
        <v>0</v>
      </c>
      <c r="Q83" s="18">
        <f t="shared" si="3"/>
        <v>1.7745833333333332E-2</v>
      </c>
    </row>
    <row r="84" spans="1:17" x14ac:dyDescent="0.2">
      <c r="A84" s="19" t="s">
        <v>21</v>
      </c>
      <c r="B84" s="19" t="s">
        <v>22</v>
      </c>
      <c r="C84" s="15" t="str">
        <f t="shared" si="2"/>
        <v>21374900 Actividades Centrales</v>
      </c>
      <c r="D84" s="19" t="s">
        <v>19</v>
      </c>
      <c r="E84" s="19" t="s">
        <v>175</v>
      </c>
      <c r="F84" s="19" t="s">
        <v>176</v>
      </c>
      <c r="G84" s="26">
        <v>200000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18">
        <f t="shared" si="3"/>
        <v>0</v>
      </c>
    </row>
    <row r="85" spans="1:17" x14ac:dyDescent="0.2">
      <c r="A85" s="19" t="s">
        <v>21</v>
      </c>
      <c r="B85" s="19" t="s">
        <v>22</v>
      </c>
      <c r="C85" s="15" t="str">
        <f t="shared" si="2"/>
        <v>21374900 Actividades Centrales</v>
      </c>
      <c r="D85" s="19" t="s">
        <v>19</v>
      </c>
      <c r="E85" s="19" t="s">
        <v>177</v>
      </c>
      <c r="F85" s="19" t="s">
        <v>178</v>
      </c>
      <c r="G85" s="26">
        <v>1000000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18">
        <f t="shared" si="3"/>
        <v>0</v>
      </c>
    </row>
    <row r="86" spans="1:17" x14ac:dyDescent="0.2">
      <c r="A86" s="19" t="s">
        <v>21</v>
      </c>
      <c r="B86" s="19" t="s">
        <v>22</v>
      </c>
      <c r="C86" s="15" t="str">
        <f t="shared" si="2"/>
        <v>21374900 Actividades Centrales</v>
      </c>
      <c r="D86" s="19" t="s">
        <v>19</v>
      </c>
      <c r="E86" s="19" t="s">
        <v>179</v>
      </c>
      <c r="F86" s="19" t="s">
        <v>180</v>
      </c>
      <c r="G86" s="26">
        <v>7000000</v>
      </c>
      <c r="H86" s="26">
        <v>5000000</v>
      </c>
      <c r="I86" s="26">
        <v>4000</v>
      </c>
      <c r="J86" s="26">
        <v>0</v>
      </c>
      <c r="K86" s="26">
        <v>0</v>
      </c>
      <c r="L86" s="26">
        <v>0</v>
      </c>
      <c r="M86" s="26">
        <v>4000</v>
      </c>
      <c r="N86" s="26">
        <v>4000</v>
      </c>
      <c r="O86" s="26">
        <v>4996000</v>
      </c>
      <c r="P86" s="26">
        <v>0</v>
      </c>
      <c r="Q86" s="18">
        <f t="shared" si="3"/>
        <v>8.0000000000000004E-4</v>
      </c>
    </row>
    <row r="87" spans="1:17" x14ac:dyDescent="0.2">
      <c r="A87" s="19" t="s">
        <v>21</v>
      </c>
      <c r="B87" s="19" t="s">
        <v>22</v>
      </c>
      <c r="C87" s="15" t="str">
        <f t="shared" si="2"/>
        <v>21374900 Actividades Centrales</v>
      </c>
      <c r="D87" s="19" t="s">
        <v>19</v>
      </c>
      <c r="E87" s="19" t="s">
        <v>181</v>
      </c>
      <c r="F87" s="19" t="s">
        <v>182</v>
      </c>
      <c r="G87" s="26">
        <v>1500000</v>
      </c>
      <c r="H87" s="26">
        <v>1700000</v>
      </c>
      <c r="I87" s="26">
        <v>1117666.67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1700000</v>
      </c>
      <c r="P87" s="26">
        <v>1117666.67</v>
      </c>
      <c r="Q87" s="18">
        <f t="shared" si="3"/>
        <v>0</v>
      </c>
    </row>
    <row r="88" spans="1:17" x14ac:dyDescent="0.2">
      <c r="A88" s="19" t="s">
        <v>21</v>
      </c>
      <c r="B88" s="19" t="s">
        <v>22</v>
      </c>
      <c r="C88" s="15" t="str">
        <f t="shared" si="2"/>
        <v>21374900 Actividades Centrales</v>
      </c>
      <c r="D88" s="19" t="s">
        <v>19</v>
      </c>
      <c r="E88" s="19" t="s">
        <v>183</v>
      </c>
      <c r="F88" s="19" t="s">
        <v>184</v>
      </c>
      <c r="G88" s="26">
        <v>500000</v>
      </c>
      <c r="H88" s="26">
        <v>500000</v>
      </c>
      <c r="I88" s="26">
        <v>163820</v>
      </c>
      <c r="J88" s="26">
        <v>0</v>
      </c>
      <c r="K88" s="26">
        <v>163819.72</v>
      </c>
      <c r="L88" s="26">
        <v>0</v>
      </c>
      <c r="M88" s="26">
        <v>0</v>
      </c>
      <c r="N88" s="26">
        <v>0</v>
      </c>
      <c r="O88" s="26">
        <v>336180.28</v>
      </c>
      <c r="P88" s="26">
        <v>0.28000000000000003</v>
      </c>
      <c r="Q88" s="18">
        <f t="shared" si="3"/>
        <v>0</v>
      </c>
    </row>
    <row r="89" spans="1:17" x14ac:dyDescent="0.2">
      <c r="A89" s="19" t="s">
        <v>21</v>
      </c>
      <c r="B89" s="19" t="s">
        <v>22</v>
      </c>
      <c r="C89" s="15" t="str">
        <f t="shared" si="2"/>
        <v>21374900 Actividades Centrales</v>
      </c>
      <c r="D89" s="19" t="s">
        <v>19</v>
      </c>
      <c r="E89" s="19" t="s">
        <v>185</v>
      </c>
      <c r="F89" s="19" t="s">
        <v>186</v>
      </c>
      <c r="G89" s="26">
        <v>1500000</v>
      </c>
      <c r="H89" s="26">
        <v>4400000</v>
      </c>
      <c r="I89" s="26">
        <v>1800000</v>
      </c>
      <c r="J89" s="26">
        <v>0</v>
      </c>
      <c r="K89" s="26">
        <v>86683.95</v>
      </c>
      <c r="L89" s="26">
        <v>0</v>
      </c>
      <c r="M89" s="26">
        <v>976784.36</v>
      </c>
      <c r="N89" s="26">
        <v>976784.36</v>
      </c>
      <c r="O89" s="26">
        <v>3336531.69</v>
      </c>
      <c r="P89" s="26">
        <v>736531.69</v>
      </c>
      <c r="Q89" s="18">
        <f t="shared" si="3"/>
        <v>0.22199644545454544</v>
      </c>
    </row>
    <row r="90" spans="1:17" x14ac:dyDescent="0.2">
      <c r="A90" s="19" t="s">
        <v>21</v>
      </c>
      <c r="B90" s="19" t="s">
        <v>22</v>
      </c>
      <c r="C90" s="15" t="str">
        <f t="shared" si="2"/>
        <v>21374900 Actividades Centrales</v>
      </c>
      <c r="D90" s="19" t="s">
        <v>19</v>
      </c>
      <c r="E90" s="19" t="s">
        <v>187</v>
      </c>
      <c r="F90" s="19" t="s">
        <v>188</v>
      </c>
      <c r="G90" s="26">
        <v>500000</v>
      </c>
      <c r="H90" s="26">
        <v>500000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500000</v>
      </c>
      <c r="P90" s="26">
        <v>0</v>
      </c>
      <c r="Q90" s="18">
        <f t="shared" si="3"/>
        <v>0</v>
      </c>
    </row>
    <row r="91" spans="1:17" x14ac:dyDescent="0.2">
      <c r="A91" s="19" t="s">
        <v>21</v>
      </c>
      <c r="B91" s="19" t="s">
        <v>22</v>
      </c>
      <c r="C91" s="15" t="str">
        <f t="shared" si="2"/>
        <v>21374900 Actividades Centrales</v>
      </c>
      <c r="D91" s="19" t="s">
        <v>19</v>
      </c>
      <c r="E91" s="19" t="s">
        <v>189</v>
      </c>
      <c r="F91" s="19" t="s">
        <v>190</v>
      </c>
      <c r="G91" s="26">
        <v>1000000</v>
      </c>
      <c r="H91" s="26">
        <v>3900000</v>
      </c>
      <c r="I91" s="26">
        <v>1800000</v>
      </c>
      <c r="J91" s="26">
        <v>0</v>
      </c>
      <c r="K91" s="26">
        <v>86683.95</v>
      </c>
      <c r="L91" s="26">
        <v>0</v>
      </c>
      <c r="M91" s="26">
        <v>976784.36</v>
      </c>
      <c r="N91" s="26">
        <v>976784.36</v>
      </c>
      <c r="O91" s="26">
        <v>2836531.69</v>
      </c>
      <c r="P91" s="26">
        <v>736531.69</v>
      </c>
      <c r="Q91" s="18">
        <f t="shared" si="3"/>
        <v>0.25045752820512818</v>
      </c>
    </row>
    <row r="92" spans="1:17" x14ac:dyDescent="0.2">
      <c r="A92" s="19" t="s">
        <v>21</v>
      </c>
      <c r="B92" s="19" t="s">
        <v>22</v>
      </c>
      <c r="C92" s="15" t="str">
        <f t="shared" si="2"/>
        <v>21374900 Actividades Centrales</v>
      </c>
      <c r="D92" s="19" t="s">
        <v>19</v>
      </c>
      <c r="E92" s="19" t="s">
        <v>191</v>
      </c>
      <c r="F92" s="19" t="s">
        <v>192</v>
      </c>
      <c r="G92" s="26">
        <v>11100000</v>
      </c>
      <c r="H92" s="26">
        <v>11800000</v>
      </c>
      <c r="I92" s="26">
        <v>7005136</v>
      </c>
      <c r="J92" s="26">
        <v>853112</v>
      </c>
      <c r="K92" s="26">
        <v>1118354.6100000001</v>
      </c>
      <c r="L92" s="26">
        <v>0</v>
      </c>
      <c r="M92" s="26">
        <v>1054014.5900000001</v>
      </c>
      <c r="N92" s="26">
        <v>1054014.5900000001</v>
      </c>
      <c r="O92" s="26">
        <v>8774518.8000000007</v>
      </c>
      <c r="P92" s="26">
        <v>3979654.8</v>
      </c>
      <c r="Q92" s="18">
        <f t="shared" si="3"/>
        <v>8.932327033898306E-2</v>
      </c>
    </row>
    <row r="93" spans="1:17" x14ac:dyDescent="0.2">
      <c r="A93" s="19" t="s">
        <v>21</v>
      </c>
      <c r="B93" s="19" t="s">
        <v>22</v>
      </c>
      <c r="C93" s="15" t="str">
        <f t="shared" si="2"/>
        <v>21374900 Actividades Centrales</v>
      </c>
      <c r="D93" s="19" t="s">
        <v>19</v>
      </c>
      <c r="E93" s="19" t="s">
        <v>193</v>
      </c>
      <c r="F93" s="19" t="s">
        <v>194</v>
      </c>
      <c r="G93" s="26">
        <v>1100000</v>
      </c>
      <c r="H93" s="26">
        <v>1100000</v>
      </c>
      <c r="I93" s="26">
        <v>321351</v>
      </c>
      <c r="J93" s="26">
        <v>0</v>
      </c>
      <c r="K93" s="26">
        <v>29343.3</v>
      </c>
      <c r="L93" s="26">
        <v>0</v>
      </c>
      <c r="M93" s="26">
        <v>0</v>
      </c>
      <c r="N93" s="26">
        <v>0</v>
      </c>
      <c r="O93" s="26">
        <v>1070656.7</v>
      </c>
      <c r="P93" s="26">
        <v>292007.7</v>
      </c>
      <c r="Q93" s="18">
        <f t="shared" si="3"/>
        <v>0</v>
      </c>
    </row>
    <row r="94" spans="1:17" x14ac:dyDescent="0.2">
      <c r="A94" s="19" t="s">
        <v>21</v>
      </c>
      <c r="B94" s="19" t="s">
        <v>22</v>
      </c>
      <c r="C94" s="15" t="str">
        <f t="shared" si="2"/>
        <v>21374900 Actividades Centrales</v>
      </c>
      <c r="D94" s="19" t="s">
        <v>19</v>
      </c>
      <c r="E94" s="19" t="s">
        <v>195</v>
      </c>
      <c r="F94" s="19" t="s">
        <v>196</v>
      </c>
      <c r="G94" s="26">
        <v>1500000</v>
      </c>
      <c r="H94" s="26">
        <v>1000000</v>
      </c>
      <c r="I94" s="26">
        <v>625785</v>
      </c>
      <c r="J94" s="26">
        <v>625785</v>
      </c>
      <c r="K94" s="26">
        <v>0</v>
      </c>
      <c r="L94" s="26">
        <v>0</v>
      </c>
      <c r="M94" s="26">
        <v>0</v>
      </c>
      <c r="N94" s="26">
        <v>0</v>
      </c>
      <c r="O94" s="26">
        <v>374215</v>
      </c>
      <c r="P94" s="26">
        <v>0</v>
      </c>
      <c r="Q94" s="18">
        <f t="shared" si="3"/>
        <v>0</v>
      </c>
    </row>
    <row r="95" spans="1:17" x14ac:dyDescent="0.2">
      <c r="A95" s="19" t="s">
        <v>21</v>
      </c>
      <c r="B95" s="19" t="s">
        <v>22</v>
      </c>
      <c r="C95" s="15" t="str">
        <f t="shared" si="2"/>
        <v>21374900 Actividades Centrales</v>
      </c>
      <c r="D95" s="19" t="s">
        <v>19</v>
      </c>
      <c r="E95" s="19" t="s">
        <v>197</v>
      </c>
      <c r="F95" s="19" t="s">
        <v>198</v>
      </c>
      <c r="G95" s="26">
        <v>5000000</v>
      </c>
      <c r="H95" s="26">
        <v>5000000</v>
      </c>
      <c r="I95" s="26">
        <v>3133000</v>
      </c>
      <c r="J95" s="26">
        <v>0</v>
      </c>
      <c r="K95" s="26">
        <v>1089000</v>
      </c>
      <c r="L95" s="26">
        <v>0</v>
      </c>
      <c r="M95" s="26">
        <v>73039.97</v>
      </c>
      <c r="N95" s="26">
        <v>73039.97</v>
      </c>
      <c r="O95" s="26">
        <v>3837960.03</v>
      </c>
      <c r="P95" s="26">
        <v>1970960.03</v>
      </c>
      <c r="Q95" s="18">
        <f t="shared" si="3"/>
        <v>1.4607994000000001E-2</v>
      </c>
    </row>
    <row r="96" spans="1:17" x14ac:dyDescent="0.2">
      <c r="A96" s="19" t="s">
        <v>21</v>
      </c>
      <c r="B96" s="19" t="s">
        <v>22</v>
      </c>
      <c r="C96" s="15" t="str">
        <f t="shared" si="2"/>
        <v>21374900 Actividades Centrales</v>
      </c>
      <c r="D96" s="19" t="s">
        <v>19</v>
      </c>
      <c r="E96" s="19" t="s">
        <v>199</v>
      </c>
      <c r="F96" s="19" t="s">
        <v>200</v>
      </c>
      <c r="G96" s="26">
        <v>1500000</v>
      </c>
      <c r="H96" s="26">
        <v>2500000</v>
      </c>
      <c r="I96" s="26">
        <v>1250000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2500000</v>
      </c>
      <c r="P96" s="26">
        <v>1250000</v>
      </c>
      <c r="Q96" s="18">
        <f t="shared" si="3"/>
        <v>0</v>
      </c>
    </row>
    <row r="97" spans="1:17" x14ac:dyDescent="0.2">
      <c r="A97" s="19" t="s">
        <v>21</v>
      </c>
      <c r="B97" s="19" t="s">
        <v>22</v>
      </c>
      <c r="C97" s="15" t="str">
        <f t="shared" si="2"/>
        <v>21374900 Actividades Centrales</v>
      </c>
      <c r="D97" s="19" t="s">
        <v>19</v>
      </c>
      <c r="E97" s="19" t="s">
        <v>201</v>
      </c>
      <c r="F97" s="19" t="s">
        <v>202</v>
      </c>
      <c r="G97" s="26">
        <v>1000000</v>
      </c>
      <c r="H97" s="26">
        <v>1000000</v>
      </c>
      <c r="I97" s="26">
        <v>1000000</v>
      </c>
      <c r="J97" s="26">
        <v>0</v>
      </c>
      <c r="K97" s="26">
        <v>11.31</v>
      </c>
      <c r="L97" s="26">
        <v>0</v>
      </c>
      <c r="M97" s="26">
        <v>980974.62</v>
      </c>
      <c r="N97" s="26">
        <v>980974.62</v>
      </c>
      <c r="O97" s="26">
        <v>19014.07</v>
      </c>
      <c r="P97" s="26">
        <v>19014.07</v>
      </c>
      <c r="Q97" s="18">
        <f t="shared" si="3"/>
        <v>0.98097462000000002</v>
      </c>
    </row>
    <row r="98" spans="1:17" x14ac:dyDescent="0.2">
      <c r="A98" s="19" t="s">
        <v>21</v>
      </c>
      <c r="B98" s="19" t="s">
        <v>22</v>
      </c>
      <c r="C98" s="15" t="str">
        <f t="shared" si="2"/>
        <v>21374900 Actividades Centrales</v>
      </c>
      <c r="D98" s="19" t="s">
        <v>19</v>
      </c>
      <c r="E98" s="19" t="s">
        <v>203</v>
      </c>
      <c r="F98" s="19" t="s">
        <v>204</v>
      </c>
      <c r="G98" s="26">
        <v>500000</v>
      </c>
      <c r="H98" s="26">
        <v>200000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200000</v>
      </c>
      <c r="P98" s="26">
        <v>0</v>
      </c>
      <c r="Q98" s="18">
        <f t="shared" si="3"/>
        <v>0</v>
      </c>
    </row>
    <row r="99" spans="1:17" x14ac:dyDescent="0.2">
      <c r="A99" s="19" t="s">
        <v>21</v>
      </c>
      <c r="B99" s="19" t="s">
        <v>22</v>
      </c>
      <c r="C99" s="15" t="str">
        <f t="shared" si="2"/>
        <v>21374900 Actividades Centrales</v>
      </c>
      <c r="D99" s="19" t="s">
        <v>19</v>
      </c>
      <c r="E99" s="19" t="s">
        <v>205</v>
      </c>
      <c r="F99" s="19" t="s">
        <v>206</v>
      </c>
      <c r="G99" s="26">
        <v>0</v>
      </c>
      <c r="H99" s="26">
        <v>300000</v>
      </c>
      <c r="I99" s="26">
        <v>300000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300000</v>
      </c>
      <c r="P99" s="26">
        <v>300000</v>
      </c>
      <c r="Q99" s="18">
        <f t="shared" si="3"/>
        <v>0</v>
      </c>
    </row>
    <row r="100" spans="1:17" x14ac:dyDescent="0.2">
      <c r="A100" s="19" t="s">
        <v>21</v>
      </c>
      <c r="B100" s="19" t="s">
        <v>22</v>
      </c>
      <c r="C100" s="15" t="str">
        <f t="shared" si="2"/>
        <v>21374900 Actividades Centrales</v>
      </c>
      <c r="D100" s="19" t="s">
        <v>19</v>
      </c>
      <c r="E100" s="19" t="s">
        <v>207</v>
      </c>
      <c r="F100" s="19" t="s">
        <v>208</v>
      </c>
      <c r="G100" s="26">
        <v>500000</v>
      </c>
      <c r="H100" s="26">
        <v>700000</v>
      </c>
      <c r="I100" s="26">
        <v>375000</v>
      </c>
      <c r="J100" s="26">
        <v>227327</v>
      </c>
      <c r="K100" s="26">
        <v>0</v>
      </c>
      <c r="L100" s="26">
        <v>0</v>
      </c>
      <c r="M100" s="26">
        <v>0</v>
      </c>
      <c r="N100" s="26">
        <v>0</v>
      </c>
      <c r="O100" s="26">
        <v>472673</v>
      </c>
      <c r="P100" s="26">
        <v>147673</v>
      </c>
      <c r="Q100" s="18">
        <f t="shared" si="3"/>
        <v>0</v>
      </c>
    </row>
    <row r="101" spans="1:17" x14ac:dyDescent="0.2">
      <c r="A101" s="19" t="s">
        <v>21</v>
      </c>
      <c r="B101" s="19" t="s">
        <v>22</v>
      </c>
      <c r="C101" s="15" t="str">
        <f t="shared" si="2"/>
        <v>21374900 Actividades Centrales</v>
      </c>
      <c r="D101" s="19" t="s">
        <v>19</v>
      </c>
      <c r="E101" s="19" t="s">
        <v>209</v>
      </c>
      <c r="F101" s="19" t="s">
        <v>210</v>
      </c>
      <c r="G101" s="26">
        <v>3814717910</v>
      </c>
      <c r="H101" s="26">
        <v>3821417910</v>
      </c>
      <c r="I101" s="26">
        <v>2974140791.02</v>
      </c>
      <c r="J101" s="26">
        <v>0</v>
      </c>
      <c r="K101" s="26">
        <v>212514852.80000001</v>
      </c>
      <c r="L101" s="26">
        <v>0</v>
      </c>
      <c r="M101" s="26">
        <v>2200448438.48</v>
      </c>
      <c r="N101" s="26">
        <v>2183488438.48</v>
      </c>
      <c r="O101" s="26">
        <v>1408454618.72</v>
      </c>
      <c r="P101" s="26">
        <v>561177499.74000001</v>
      </c>
      <c r="Q101" s="18">
        <f t="shared" si="3"/>
        <v>0.57581988945040563</v>
      </c>
    </row>
    <row r="102" spans="1:17" x14ac:dyDescent="0.2">
      <c r="A102" s="19" t="s">
        <v>21</v>
      </c>
      <c r="B102" s="19" t="s">
        <v>22</v>
      </c>
      <c r="C102" s="15" t="str">
        <f t="shared" si="2"/>
        <v>21374900 Actividades Centrales</v>
      </c>
      <c r="D102" s="19" t="s">
        <v>19</v>
      </c>
      <c r="E102" s="19" t="s">
        <v>211</v>
      </c>
      <c r="F102" s="19" t="s">
        <v>212</v>
      </c>
      <c r="G102" s="26">
        <v>1346137050</v>
      </c>
      <c r="H102" s="26">
        <v>1346137050</v>
      </c>
      <c r="I102" s="26">
        <v>1130037997.6700001</v>
      </c>
      <c r="J102" s="26">
        <v>0</v>
      </c>
      <c r="K102" s="26">
        <v>82183674.310000002</v>
      </c>
      <c r="L102" s="26">
        <v>0</v>
      </c>
      <c r="M102" s="26">
        <v>993854323.36000001</v>
      </c>
      <c r="N102" s="26">
        <v>993854323.36000001</v>
      </c>
      <c r="O102" s="26">
        <v>270099052.32999998</v>
      </c>
      <c r="P102" s="26">
        <v>54000000</v>
      </c>
      <c r="Q102" s="18">
        <f t="shared" si="3"/>
        <v>0.73830099495441415</v>
      </c>
    </row>
    <row r="103" spans="1:17" x14ac:dyDescent="0.2">
      <c r="A103" s="19" t="s">
        <v>21</v>
      </c>
      <c r="B103" s="19" t="s">
        <v>22</v>
      </c>
      <c r="C103" s="15" t="str">
        <f t="shared" si="2"/>
        <v>21374900 Actividades Centrales</v>
      </c>
      <c r="D103" s="19" t="s">
        <v>19</v>
      </c>
      <c r="E103" s="19" t="s">
        <v>213</v>
      </c>
      <c r="F103" s="19" t="s">
        <v>214</v>
      </c>
      <c r="G103" s="26">
        <v>45855257</v>
      </c>
      <c r="H103" s="26">
        <v>45855257</v>
      </c>
      <c r="I103" s="26">
        <v>44913646</v>
      </c>
      <c r="J103" s="26">
        <v>0</v>
      </c>
      <c r="K103" s="26">
        <v>24182060.059999999</v>
      </c>
      <c r="L103" s="26">
        <v>0</v>
      </c>
      <c r="M103" s="26">
        <v>20731585.940000001</v>
      </c>
      <c r="N103" s="26">
        <v>20731585.940000001</v>
      </c>
      <c r="O103" s="26">
        <v>941611</v>
      </c>
      <c r="P103" s="26">
        <v>0</v>
      </c>
      <c r="Q103" s="18">
        <f t="shared" si="3"/>
        <v>0.45210925194465712</v>
      </c>
    </row>
    <row r="104" spans="1:17" x14ac:dyDescent="0.2">
      <c r="A104" s="19" t="s">
        <v>21</v>
      </c>
      <c r="B104" s="19" t="s">
        <v>22</v>
      </c>
      <c r="C104" s="15" t="str">
        <f t="shared" si="2"/>
        <v>21374900 Actividades Centrales</v>
      </c>
      <c r="D104" s="19" t="s">
        <v>19</v>
      </c>
      <c r="E104" s="19" t="s">
        <v>215</v>
      </c>
      <c r="F104" s="19" t="s">
        <v>216</v>
      </c>
      <c r="G104" s="26">
        <v>7301793</v>
      </c>
      <c r="H104" s="26">
        <v>7301793</v>
      </c>
      <c r="I104" s="26">
        <v>7151855</v>
      </c>
      <c r="J104" s="26">
        <v>0</v>
      </c>
      <c r="K104" s="26">
        <v>3764117.9</v>
      </c>
      <c r="L104" s="26">
        <v>0</v>
      </c>
      <c r="M104" s="26">
        <v>3387737.1</v>
      </c>
      <c r="N104" s="26">
        <v>3387737.1</v>
      </c>
      <c r="O104" s="26">
        <v>149938</v>
      </c>
      <c r="P104" s="26">
        <v>0</v>
      </c>
      <c r="Q104" s="18">
        <f t="shared" si="3"/>
        <v>0.46395961923324863</v>
      </c>
    </row>
    <row r="105" spans="1:17" x14ac:dyDescent="0.2">
      <c r="A105" s="19" t="s">
        <v>21</v>
      </c>
      <c r="B105" s="19" t="s">
        <v>22</v>
      </c>
      <c r="C105" s="15" t="str">
        <f t="shared" si="2"/>
        <v>21374900 Actividades Centrales</v>
      </c>
      <c r="D105" s="19" t="s">
        <v>19</v>
      </c>
      <c r="E105" s="19" t="s">
        <v>217</v>
      </c>
      <c r="F105" s="19" t="s">
        <v>218</v>
      </c>
      <c r="G105" s="26">
        <v>1292980000</v>
      </c>
      <c r="H105" s="26">
        <v>1292980000</v>
      </c>
      <c r="I105" s="26">
        <v>1077972496.6700001</v>
      </c>
      <c r="J105" s="26">
        <v>0</v>
      </c>
      <c r="K105" s="26">
        <v>54237496.350000001</v>
      </c>
      <c r="L105" s="26">
        <v>0</v>
      </c>
      <c r="M105" s="26">
        <v>969735000.32000005</v>
      </c>
      <c r="N105" s="26">
        <v>969735000.32000005</v>
      </c>
      <c r="O105" s="26">
        <v>269007503.32999998</v>
      </c>
      <c r="P105" s="26">
        <v>54000000</v>
      </c>
      <c r="Q105" s="18">
        <f t="shared" si="3"/>
        <v>0.75000000024749036</v>
      </c>
    </row>
    <row r="106" spans="1:17" x14ac:dyDescent="0.2">
      <c r="A106" s="19" t="s">
        <v>21</v>
      </c>
      <c r="B106" s="19" t="s">
        <v>22</v>
      </c>
      <c r="C106" s="15" t="str">
        <f t="shared" si="2"/>
        <v>21374900 Actividades Centrales</v>
      </c>
      <c r="D106" s="19" t="s">
        <v>19</v>
      </c>
      <c r="E106" s="19" t="s">
        <v>219</v>
      </c>
      <c r="F106" s="19" t="s">
        <v>220</v>
      </c>
      <c r="G106" s="26">
        <v>118530000</v>
      </c>
      <c r="H106" s="26">
        <v>118530000</v>
      </c>
      <c r="I106" s="26">
        <v>92596666.670000002</v>
      </c>
      <c r="J106" s="26">
        <v>0</v>
      </c>
      <c r="K106" s="26">
        <v>13893400</v>
      </c>
      <c r="L106" s="26">
        <v>0</v>
      </c>
      <c r="M106" s="26">
        <v>72769600</v>
      </c>
      <c r="N106" s="26">
        <v>55809600</v>
      </c>
      <c r="O106" s="26">
        <v>31867000</v>
      </c>
      <c r="P106" s="26">
        <v>5933666.6699999999</v>
      </c>
      <c r="Q106" s="18">
        <f t="shared" si="3"/>
        <v>0.61393402514131445</v>
      </c>
    </row>
    <row r="107" spans="1:17" x14ac:dyDescent="0.2">
      <c r="A107" s="19" t="s">
        <v>21</v>
      </c>
      <c r="B107" s="19" t="s">
        <v>22</v>
      </c>
      <c r="C107" s="15" t="str">
        <f t="shared" si="2"/>
        <v>21374900 Actividades Centrales</v>
      </c>
      <c r="D107" s="19" t="s">
        <v>19</v>
      </c>
      <c r="E107" s="19" t="s">
        <v>221</v>
      </c>
      <c r="F107" s="19" t="s">
        <v>222</v>
      </c>
      <c r="G107" s="26">
        <v>96800000</v>
      </c>
      <c r="H107" s="26">
        <v>96800000</v>
      </c>
      <c r="I107" s="26">
        <v>70866666.670000002</v>
      </c>
      <c r="J107" s="26">
        <v>0</v>
      </c>
      <c r="K107" s="26">
        <v>9253000</v>
      </c>
      <c r="L107" s="26">
        <v>0</v>
      </c>
      <c r="M107" s="26">
        <v>55680000</v>
      </c>
      <c r="N107" s="26">
        <v>38720000</v>
      </c>
      <c r="O107" s="26">
        <v>31867000</v>
      </c>
      <c r="P107" s="26">
        <v>5933666.6699999999</v>
      </c>
      <c r="Q107" s="18">
        <f t="shared" si="3"/>
        <v>0.57520661157024788</v>
      </c>
    </row>
    <row r="108" spans="1:17" x14ac:dyDescent="0.2">
      <c r="A108" s="19" t="s">
        <v>21</v>
      </c>
      <c r="B108" s="19" t="s">
        <v>22</v>
      </c>
      <c r="C108" s="15" t="str">
        <f t="shared" si="2"/>
        <v>21374900 Actividades Centrales</v>
      </c>
      <c r="D108" s="19" t="s">
        <v>19</v>
      </c>
      <c r="E108" s="19" t="s">
        <v>223</v>
      </c>
      <c r="F108" s="19" t="s">
        <v>224</v>
      </c>
      <c r="G108" s="26">
        <v>21730000</v>
      </c>
      <c r="H108" s="26">
        <v>21730000</v>
      </c>
      <c r="I108" s="26">
        <v>21730000</v>
      </c>
      <c r="J108" s="26">
        <v>0</v>
      </c>
      <c r="K108" s="26">
        <v>4640400</v>
      </c>
      <c r="L108" s="26">
        <v>0</v>
      </c>
      <c r="M108" s="26">
        <v>17089600</v>
      </c>
      <c r="N108" s="26">
        <v>17089600</v>
      </c>
      <c r="O108" s="26">
        <v>0</v>
      </c>
      <c r="P108" s="26">
        <v>0</v>
      </c>
      <c r="Q108" s="18">
        <f t="shared" si="3"/>
        <v>0.78645190980211688</v>
      </c>
    </row>
    <row r="109" spans="1:17" x14ac:dyDescent="0.2">
      <c r="A109" s="19" t="s">
        <v>21</v>
      </c>
      <c r="B109" s="19" t="s">
        <v>22</v>
      </c>
      <c r="C109" s="15" t="str">
        <f t="shared" si="2"/>
        <v>21374900 Actividades Centrales</v>
      </c>
      <c r="D109" s="19" t="s">
        <v>19</v>
      </c>
      <c r="E109" s="19" t="s">
        <v>225</v>
      </c>
      <c r="F109" s="19" t="s">
        <v>226</v>
      </c>
      <c r="G109" s="26">
        <v>78000000</v>
      </c>
      <c r="H109" s="26">
        <v>84000000</v>
      </c>
      <c r="I109" s="26">
        <v>55033333.340000004</v>
      </c>
      <c r="J109" s="26">
        <v>0</v>
      </c>
      <c r="K109" s="26">
        <v>3543452.67</v>
      </c>
      <c r="L109" s="26">
        <v>0</v>
      </c>
      <c r="M109" s="26">
        <v>30120904.280000001</v>
      </c>
      <c r="N109" s="26">
        <v>30120904.280000001</v>
      </c>
      <c r="O109" s="26">
        <v>50335643.049999997</v>
      </c>
      <c r="P109" s="26">
        <v>21368976.390000001</v>
      </c>
      <c r="Q109" s="18">
        <f t="shared" si="3"/>
        <v>0.35858219380952383</v>
      </c>
    </row>
    <row r="110" spans="1:17" x14ac:dyDescent="0.2">
      <c r="A110" s="19" t="s">
        <v>21</v>
      </c>
      <c r="B110" s="19" t="s">
        <v>22</v>
      </c>
      <c r="C110" s="15" t="str">
        <f t="shared" si="2"/>
        <v>21374900 Actividades Centrales</v>
      </c>
      <c r="D110" s="19" t="s">
        <v>19</v>
      </c>
      <c r="E110" s="19" t="s">
        <v>227</v>
      </c>
      <c r="F110" s="19" t="s">
        <v>228</v>
      </c>
      <c r="G110" s="26">
        <v>65000000</v>
      </c>
      <c r="H110" s="26">
        <v>71000000</v>
      </c>
      <c r="I110" s="26">
        <v>44416666.670000002</v>
      </c>
      <c r="J110" s="26">
        <v>0</v>
      </c>
      <c r="K110" s="26">
        <v>3543452.67</v>
      </c>
      <c r="L110" s="26">
        <v>0</v>
      </c>
      <c r="M110" s="26">
        <v>21013463.280000001</v>
      </c>
      <c r="N110" s="26">
        <v>21013463.280000001</v>
      </c>
      <c r="O110" s="26">
        <v>46443084.049999997</v>
      </c>
      <c r="P110" s="26">
        <v>19859750.719999999</v>
      </c>
      <c r="Q110" s="18">
        <f t="shared" si="3"/>
        <v>0.29596427154929578</v>
      </c>
    </row>
    <row r="111" spans="1:17" x14ac:dyDescent="0.2">
      <c r="A111" s="19" t="s">
        <v>21</v>
      </c>
      <c r="B111" s="19" t="s">
        <v>22</v>
      </c>
      <c r="C111" s="15" t="str">
        <f t="shared" si="2"/>
        <v>21374900 Actividades Centrales</v>
      </c>
      <c r="D111" s="19" t="s">
        <v>19</v>
      </c>
      <c r="E111" s="19" t="s">
        <v>229</v>
      </c>
      <c r="F111" s="19" t="s">
        <v>230</v>
      </c>
      <c r="G111" s="26">
        <v>13000000</v>
      </c>
      <c r="H111" s="26">
        <v>13000000</v>
      </c>
      <c r="I111" s="26">
        <v>10616666.67</v>
      </c>
      <c r="J111" s="26">
        <v>0</v>
      </c>
      <c r="K111" s="26">
        <v>0</v>
      </c>
      <c r="L111" s="26">
        <v>0</v>
      </c>
      <c r="M111" s="26">
        <v>9107441</v>
      </c>
      <c r="N111" s="26">
        <v>9107441</v>
      </c>
      <c r="O111" s="26">
        <v>3892559</v>
      </c>
      <c r="P111" s="26">
        <v>1509225.67</v>
      </c>
      <c r="Q111" s="18">
        <f t="shared" si="3"/>
        <v>0.70057238461538462</v>
      </c>
    </row>
    <row r="112" spans="1:17" x14ac:dyDescent="0.2">
      <c r="A112" s="19" t="s">
        <v>21</v>
      </c>
      <c r="B112" s="19" t="s">
        <v>22</v>
      </c>
      <c r="C112" s="15" t="str">
        <f t="shared" si="2"/>
        <v>21374900 Actividades Centrales</v>
      </c>
      <c r="D112" s="19" t="s">
        <v>19</v>
      </c>
      <c r="E112" s="19" t="s">
        <v>231</v>
      </c>
      <c r="F112" s="19" t="s">
        <v>232</v>
      </c>
      <c r="G112" s="26">
        <v>2085000000</v>
      </c>
      <c r="H112" s="26">
        <v>2085000000</v>
      </c>
      <c r="I112" s="26">
        <v>1635833333.3399999</v>
      </c>
      <c r="J112" s="26">
        <v>0</v>
      </c>
      <c r="K112" s="26">
        <v>112373821.81999999</v>
      </c>
      <c r="L112" s="26">
        <v>0</v>
      </c>
      <c r="M112" s="26">
        <v>1074292844.8399999</v>
      </c>
      <c r="N112" s="26">
        <v>1074292844.8399999</v>
      </c>
      <c r="O112" s="26">
        <v>898333333.34000003</v>
      </c>
      <c r="P112" s="26">
        <v>449166666.68000001</v>
      </c>
      <c r="Q112" s="18">
        <f t="shared" si="3"/>
        <v>0.51524836682973618</v>
      </c>
    </row>
    <row r="113" spans="1:17" x14ac:dyDescent="0.2">
      <c r="A113" s="19" t="s">
        <v>21</v>
      </c>
      <c r="B113" s="19" t="s">
        <v>22</v>
      </c>
      <c r="C113" s="15" t="str">
        <f t="shared" si="2"/>
        <v>21374900 Actividades Centrales</v>
      </c>
      <c r="D113" s="19" t="s">
        <v>19</v>
      </c>
      <c r="E113" s="19" t="s">
        <v>233</v>
      </c>
      <c r="F113" s="19" t="s">
        <v>234</v>
      </c>
      <c r="G113" s="26">
        <v>90000000</v>
      </c>
      <c r="H113" s="26">
        <v>90000000</v>
      </c>
      <c r="I113" s="26">
        <v>70166666.670000002</v>
      </c>
      <c r="J113" s="26">
        <v>0</v>
      </c>
      <c r="K113" s="26">
        <v>1062157.49</v>
      </c>
      <c r="L113" s="26">
        <v>0</v>
      </c>
      <c r="M113" s="26">
        <v>49271175.840000004</v>
      </c>
      <c r="N113" s="26">
        <v>49271175.840000004</v>
      </c>
      <c r="O113" s="26">
        <v>39666666.670000002</v>
      </c>
      <c r="P113" s="26">
        <v>19833333.34</v>
      </c>
      <c r="Q113" s="18">
        <f t="shared" si="3"/>
        <v>0.54745750933333337</v>
      </c>
    </row>
    <row r="114" spans="1:17" x14ac:dyDescent="0.2">
      <c r="A114" s="19" t="s">
        <v>21</v>
      </c>
      <c r="B114" s="19" t="s">
        <v>22</v>
      </c>
      <c r="C114" s="15" t="str">
        <f t="shared" si="2"/>
        <v>21374900 Actividades Centrales</v>
      </c>
      <c r="D114" s="19" t="s">
        <v>19</v>
      </c>
      <c r="E114" s="19" t="s">
        <v>235</v>
      </c>
      <c r="F114" s="19" t="s">
        <v>236</v>
      </c>
      <c r="G114" s="26">
        <v>962500000</v>
      </c>
      <c r="H114" s="26">
        <v>962500000</v>
      </c>
      <c r="I114" s="26">
        <v>745000000</v>
      </c>
      <c r="J114" s="26">
        <v>0</v>
      </c>
      <c r="K114" s="26">
        <v>104770000</v>
      </c>
      <c r="L114" s="26">
        <v>0</v>
      </c>
      <c r="M114" s="26">
        <v>422730000</v>
      </c>
      <c r="N114" s="26">
        <v>422730000</v>
      </c>
      <c r="O114" s="26">
        <v>435000000</v>
      </c>
      <c r="P114" s="26">
        <v>217500000</v>
      </c>
      <c r="Q114" s="18">
        <f t="shared" si="3"/>
        <v>0.43919999999999998</v>
      </c>
    </row>
    <row r="115" spans="1:17" x14ac:dyDescent="0.2">
      <c r="A115" s="19" t="s">
        <v>21</v>
      </c>
      <c r="B115" s="19" t="s">
        <v>22</v>
      </c>
      <c r="C115" s="15" t="str">
        <f t="shared" si="2"/>
        <v>21374900 Actividades Centrales</v>
      </c>
      <c r="D115" s="19" t="s">
        <v>19</v>
      </c>
      <c r="E115" s="19" t="s">
        <v>237</v>
      </c>
      <c r="F115" s="19" t="s">
        <v>238</v>
      </c>
      <c r="G115" s="26">
        <v>1032500000</v>
      </c>
      <c r="H115" s="26">
        <v>1032500000</v>
      </c>
      <c r="I115" s="26">
        <v>820666666.66999996</v>
      </c>
      <c r="J115" s="26">
        <v>0</v>
      </c>
      <c r="K115" s="26">
        <v>6541664.3300000001</v>
      </c>
      <c r="L115" s="26">
        <v>0</v>
      </c>
      <c r="M115" s="26">
        <v>602291669</v>
      </c>
      <c r="N115" s="26">
        <v>602291669</v>
      </c>
      <c r="O115" s="26">
        <v>423666666.67000002</v>
      </c>
      <c r="P115" s="26">
        <v>211833333.34</v>
      </c>
      <c r="Q115" s="18">
        <f t="shared" si="3"/>
        <v>0.58333333559322031</v>
      </c>
    </row>
    <row r="116" spans="1:17" x14ac:dyDescent="0.2">
      <c r="A116" s="19" t="s">
        <v>21</v>
      </c>
      <c r="B116" s="19" t="s">
        <v>22</v>
      </c>
      <c r="C116" s="15" t="str">
        <f t="shared" si="2"/>
        <v>21374900 Actividades Centrales</v>
      </c>
      <c r="D116" s="19" t="s">
        <v>19</v>
      </c>
      <c r="E116" s="19" t="s">
        <v>239</v>
      </c>
      <c r="F116" s="19" t="s">
        <v>240</v>
      </c>
      <c r="G116" s="26">
        <v>150000000</v>
      </c>
      <c r="H116" s="26">
        <v>150000000</v>
      </c>
      <c r="I116" s="26">
        <v>30793190</v>
      </c>
      <c r="J116" s="26">
        <v>0</v>
      </c>
      <c r="K116" s="26">
        <v>0</v>
      </c>
      <c r="L116" s="26">
        <v>0</v>
      </c>
      <c r="M116" s="26">
        <v>300000</v>
      </c>
      <c r="N116" s="26">
        <v>300000</v>
      </c>
      <c r="O116" s="26">
        <v>149700000</v>
      </c>
      <c r="P116" s="26">
        <v>30493190</v>
      </c>
      <c r="Q116" s="18">
        <f t="shared" si="3"/>
        <v>2E-3</v>
      </c>
    </row>
    <row r="117" spans="1:17" x14ac:dyDescent="0.2">
      <c r="A117" s="19" t="s">
        <v>21</v>
      </c>
      <c r="B117" s="19" t="s">
        <v>22</v>
      </c>
      <c r="C117" s="15" t="str">
        <f t="shared" si="2"/>
        <v>21374900 Actividades Centrales</v>
      </c>
      <c r="D117" s="19" t="s">
        <v>19</v>
      </c>
      <c r="E117" s="19" t="s">
        <v>241</v>
      </c>
      <c r="F117" s="19" t="s">
        <v>242</v>
      </c>
      <c r="G117" s="26">
        <v>150000000</v>
      </c>
      <c r="H117" s="26">
        <v>150000000</v>
      </c>
      <c r="I117" s="26">
        <v>30793190</v>
      </c>
      <c r="J117" s="26">
        <v>0</v>
      </c>
      <c r="K117" s="26">
        <v>0</v>
      </c>
      <c r="L117" s="26">
        <v>0</v>
      </c>
      <c r="M117" s="26">
        <v>300000</v>
      </c>
      <c r="N117" s="26">
        <v>300000</v>
      </c>
      <c r="O117" s="26">
        <v>149700000</v>
      </c>
      <c r="P117" s="26">
        <v>30493190</v>
      </c>
      <c r="Q117" s="18">
        <f t="shared" si="3"/>
        <v>2E-3</v>
      </c>
    </row>
    <row r="118" spans="1:17" x14ac:dyDescent="0.2">
      <c r="A118" s="19" t="s">
        <v>21</v>
      </c>
      <c r="B118" s="19" t="s">
        <v>22</v>
      </c>
      <c r="C118" s="15" t="str">
        <f t="shared" si="2"/>
        <v>21374900 Actividades Centrales</v>
      </c>
      <c r="D118" s="19" t="s">
        <v>19</v>
      </c>
      <c r="E118" s="19" t="s">
        <v>243</v>
      </c>
      <c r="F118" s="19" t="s">
        <v>244</v>
      </c>
      <c r="G118" s="26">
        <v>37050860</v>
      </c>
      <c r="H118" s="26">
        <v>37750860</v>
      </c>
      <c r="I118" s="26">
        <v>29846270</v>
      </c>
      <c r="J118" s="26">
        <v>0</v>
      </c>
      <c r="K118" s="26">
        <v>520504</v>
      </c>
      <c r="L118" s="26">
        <v>0</v>
      </c>
      <c r="M118" s="26">
        <v>29110766</v>
      </c>
      <c r="N118" s="26">
        <v>29110766</v>
      </c>
      <c r="O118" s="26">
        <v>8119590</v>
      </c>
      <c r="P118" s="26">
        <v>215000</v>
      </c>
      <c r="Q118" s="18">
        <f t="shared" si="3"/>
        <v>0.77112855177339001</v>
      </c>
    </row>
    <row r="119" spans="1:17" x14ac:dyDescent="0.2">
      <c r="A119" s="19" t="s">
        <v>21</v>
      </c>
      <c r="B119" s="19" t="s">
        <v>22</v>
      </c>
      <c r="C119" s="15" t="str">
        <f t="shared" si="2"/>
        <v>21374900 Actividades Centrales</v>
      </c>
      <c r="D119" s="19" t="s">
        <v>19</v>
      </c>
      <c r="E119" s="19" t="s">
        <v>245</v>
      </c>
      <c r="F119" s="19" t="s">
        <v>246</v>
      </c>
      <c r="G119" s="26">
        <v>692860</v>
      </c>
      <c r="H119" s="26">
        <v>1392860</v>
      </c>
      <c r="I119" s="26">
        <v>692860</v>
      </c>
      <c r="J119" s="26">
        <v>0</v>
      </c>
      <c r="K119" s="26">
        <v>520504</v>
      </c>
      <c r="L119" s="26">
        <v>0</v>
      </c>
      <c r="M119" s="26">
        <v>172356</v>
      </c>
      <c r="N119" s="26">
        <v>172356</v>
      </c>
      <c r="O119" s="26">
        <v>700000</v>
      </c>
      <c r="P119" s="26">
        <v>0</v>
      </c>
      <c r="Q119" s="18">
        <f t="shared" si="3"/>
        <v>0.12374251539996842</v>
      </c>
    </row>
    <row r="120" spans="1:17" x14ac:dyDescent="0.2">
      <c r="A120" s="19" t="s">
        <v>21</v>
      </c>
      <c r="B120" s="19" t="s">
        <v>22</v>
      </c>
      <c r="C120" s="15" t="str">
        <f t="shared" si="2"/>
        <v>21374900 Actividades Centrales</v>
      </c>
      <c r="D120" s="19" t="s">
        <v>19</v>
      </c>
      <c r="E120" s="19" t="s">
        <v>247</v>
      </c>
      <c r="F120" s="19" t="s">
        <v>248</v>
      </c>
      <c r="G120" s="26">
        <v>6860000</v>
      </c>
      <c r="H120" s="26">
        <v>6860000</v>
      </c>
      <c r="I120" s="26">
        <v>5687700</v>
      </c>
      <c r="J120" s="26">
        <v>0</v>
      </c>
      <c r="K120" s="26">
        <v>0</v>
      </c>
      <c r="L120" s="26">
        <v>0</v>
      </c>
      <c r="M120" s="26">
        <v>5472700</v>
      </c>
      <c r="N120" s="26">
        <v>5472700</v>
      </c>
      <c r="O120" s="26">
        <v>1387300</v>
      </c>
      <c r="P120" s="26">
        <v>215000</v>
      </c>
      <c r="Q120" s="18">
        <f t="shared" si="3"/>
        <v>0.79776967930029152</v>
      </c>
    </row>
    <row r="121" spans="1:17" x14ac:dyDescent="0.2">
      <c r="A121" s="19" t="s">
        <v>21</v>
      </c>
      <c r="B121" s="19" t="s">
        <v>22</v>
      </c>
      <c r="C121" s="15" t="str">
        <f t="shared" si="2"/>
        <v>21374900 Actividades Centrales</v>
      </c>
      <c r="D121" s="19" t="s">
        <v>19</v>
      </c>
      <c r="E121" s="19" t="s">
        <v>249</v>
      </c>
      <c r="F121" s="19" t="s">
        <v>250</v>
      </c>
      <c r="G121" s="26">
        <v>8918000</v>
      </c>
      <c r="H121" s="26">
        <v>8918000</v>
      </c>
      <c r="I121" s="26">
        <v>7114510</v>
      </c>
      <c r="J121" s="26">
        <v>0</v>
      </c>
      <c r="K121" s="26">
        <v>0</v>
      </c>
      <c r="L121" s="26">
        <v>0</v>
      </c>
      <c r="M121" s="26">
        <v>7114510</v>
      </c>
      <c r="N121" s="26">
        <v>7114510</v>
      </c>
      <c r="O121" s="26">
        <v>1803490</v>
      </c>
      <c r="P121" s="26">
        <v>0</v>
      </c>
      <c r="Q121" s="18">
        <f t="shared" si="3"/>
        <v>0.79776967930029152</v>
      </c>
    </row>
    <row r="122" spans="1:17" x14ac:dyDescent="0.2">
      <c r="A122" s="19" t="s">
        <v>21</v>
      </c>
      <c r="B122" s="19" t="s">
        <v>22</v>
      </c>
      <c r="C122" s="15" t="str">
        <f t="shared" si="2"/>
        <v>21374900 Actividades Centrales</v>
      </c>
      <c r="D122" s="19" t="s">
        <v>19</v>
      </c>
      <c r="E122" s="19" t="s">
        <v>251</v>
      </c>
      <c r="F122" s="19" t="s">
        <v>252</v>
      </c>
      <c r="G122" s="26">
        <v>20580000</v>
      </c>
      <c r="H122" s="26">
        <v>20580000</v>
      </c>
      <c r="I122" s="26">
        <v>16351200</v>
      </c>
      <c r="J122" s="26">
        <v>0</v>
      </c>
      <c r="K122" s="26">
        <v>0</v>
      </c>
      <c r="L122" s="26">
        <v>0</v>
      </c>
      <c r="M122" s="26">
        <v>16351200</v>
      </c>
      <c r="N122" s="26">
        <v>16351200</v>
      </c>
      <c r="O122" s="26">
        <v>4228800</v>
      </c>
      <c r="P122" s="26">
        <v>0</v>
      </c>
      <c r="Q122" s="18">
        <f t="shared" si="3"/>
        <v>0.79451895043731779</v>
      </c>
    </row>
    <row r="123" spans="1:17" x14ac:dyDescent="0.2">
      <c r="A123" s="19" t="s">
        <v>21</v>
      </c>
      <c r="B123" s="19" t="s">
        <v>22</v>
      </c>
      <c r="C123" s="15" t="str">
        <f t="shared" si="2"/>
        <v>21374900 Actividades Centrales</v>
      </c>
      <c r="D123" s="19" t="s">
        <v>253</v>
      </c>
      <c r="E123" s="19" t="s">
        <v>254</v>
      </c>
      <c r="F123" s="19" t="s">
        <v>255</v>
      </c>
      <c r="G123" s="26">
        <v>745789000</v>
      </c>
      <c r="H123" s="26">
        <v>745789000</v>
      </c>
      <c r="I123" s="26">
        <v>380555495</v>
      </c>
      <c r="J123" s="26">
        <v>130330202.05</v>
      </c>
      <c r="K123" s="26">
        <v>7983456.9800000004</v>
      </c>
      <c r="L123" s="26">
        <v>0</v>
      </c>
      <c r="M123" s="26">
        <v>72395668.829999998</v>
      </c>
      <c r="N123" s="26">
        <v>72395668.829999998</v>
      </c>
      <c r="O123" s="26">
        <v>535079672.13999999</v>
      </c>
      <c r="P123" s="26">
        <v>169846167.13999999</v>
      </c>
      <c r="Q123" s="18">
        <f t="shared" si="3"/>
        <v>9.7072588667840368E-2</v>
      </c>
    </row>
    <row r="124" spans="1:17" x14ac:dyDescent="0.2">
      <c r="A124" s="19" t="s">
        <v>21</v>
      </c>
      <c r="B124" s="19" t="s">
        <v>22</v>
      </c>
      <c r="C124" s="15" t="str">
        <f t="shared" si="2"/>
        <v>21374900 Actividades Centrales</v>
      </c>
      <c r="D124" s="19" t="s">
        <v>253</v>
      </c>
      <c r="E124" s="19" t="s">
        <v>256</v>
      </c>
      <c r="F124" s="19" t="s">
        <v>257</v>
      </c>
      <c r="G124" s="26">
        <v>119770000</v>
      </c>
      <c r="H124" s="26">
        <v>401270000</v>
      </c>
      <c r="I124" s="26">
        <v>123284166.34</v>
      </c>
      <c r="J124" s="26">
        <v>13942891.85</v>
      </c>
      <c r="K124" s="26">
        <v>7852352.7599999998</v>
      </c>
      <c r="L124" s="26">
        <v>0</v>
      </c>
      <c r="M124" s="26">
        <v>69454553.829999998</v>
      </c>
      <c r="N124" s="26">
        <v>69454553.829999998</v>
      </c>
      <c r="O124" s="26">
        <v>310020201.56</v>
      </c>
      <c r="P124" s="26">
        <v>32034367.899999999</v>
      </c>
      <c r="Q124" s="18">
        <f t="shared" si="3"/>
        <v>0.17308683387743912</v>
      </c>
    </row>
    <row r="125" spans="1:17" x14ac:dyDescent="0.2">
      <c r="A125" s="19" t="s">
        <v>21</v>
      </c>
      <c r="B125" s="19" t="s">
        <v>22</v>
      </c>
      <c r="C125" s="15" t="str">
        <f t="shared" si="2"/>
        <v>21374900 Actividades Centrales</v>
      </c>
      <c r="D125" s="19" t="s">
        <v>253</v>
      </c>
      <c r="E125" s="19" t="s">
        <v>258</v>
      </c>
      <c r="F125" s="19" t="s">
        <v>259</v>
      </c>
      <c r="G125" s="26">
        <v>0</v>
      </c>
      <c r="H125" s="26">
        <v>2000000</v>
      </c>
      <c r="I125" s="26">
        <v>2000000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2000000</v>
      </c>
      <c r="P125" s="26">
        <v>2000000</v>
      </c>
      <c r="Q125" s="18">
        <f t="shared" si="3"/>
        <v>0</v>
      </c>
    </row>
    <row r="126" spans="1:17" x14ac:dyDescent="0.2">
      <c r="A126" s="19" t="s">
        <v>21</v>
      </c>
      <c r="B126" s="19" t="s">
        <v>22</v>
      </c>
      <c r="C126" s="15" t="str">
        <f t="shared" si="2"/>
        <v>21374900 Actividades Centrales</v>
      </c>
      <c r="D126" s="19" t="s">
        <v>253</v>
      </c>
      <c r="E126" s="19" t="s">
        <v>260</v>
      </c>
      <c r="F126" s="19" t="s">
        <v>261</v>
      </c>
      <c r="G126" s="26">
        <v>6420000</v>
      </c>
      <c r="H126" s="26">
        <v>13120000</v>
      </c>
      <c r="I126" s="26">
        <v>9920000</v>
      </c>
      <c r="J126" s="26">
        <v>9550886.5</v>
      </c>
      <c r="K126" s="26">
        <v>0</v>
      </c>
      <c r="L126" s="26">
        <v>0</v>
      </c>
      <c r="M126" s="26">
        <v>0</v>
      </c>
      <c r="N126" s="26">
        <v>0</v>
      </c>
      <c r="O126" s="26">
        <v>3569113.5</v>
      </c>
      <c r="P126" s="26">
        <v>369113.5</v>
      </c>
      <c r="Q126" s="18">
        <f t="shared" si="3"/>
        <v>0</v>
      </c>
    </row>
    <row r="127" spans="1:17" x14ac:dyDescent="0.2">
      <c r="A127" s="19" t="s">
        <v>21</v>
      </c>
      <c r="B127" s="19" t="s">
        <v>22</v>
      </c>
      <c r="C127" s="15" t="str">
        <f t="shared" si="2"/>
        <v>21374900 Actividades Centrales</v>
      </c>
      <c r="D127" s="19" t="s">
        <v>253</v>
      </c>
      <c r="E127" s="19" t="s">
        <v>262</v>
      </c>
      <c r="F127" s="19" t="s">
        <v>263</v>
      </c>
      <c r="G127" s="26">
        <v>5350000</v>
      </c>
      <c r="H127" s="26">
        <v>7750000</v>
      </c>
      <c r="I127" s="26">
        <v>4869166.67</v>
      </c>
      <c r="J127" s="26">
        <v>4392005.3499999996</v>
      </c>
      <c r="K127" s="26">
        <v>0</v>
      </c>
      <c r="L127" s="26">
        <v>0</v>
      </c>
      <c r="M127" s="26">
        <v>0</v>
      </c>
      <c r="N127" s="26">
        <v>0</v>
      </c>
      <c r="O127" s="26">
        <v>3357994.65</v>
      </c>
      <c r="P127" s="26">
        <v>477161.32</v>
      </c>
      <c r="Q127" s="18">
        <f t="shared" si="3"/>
        <v>0</v>
      </c>
    </row>
    <row r="128" spans="1:17" x14ac:dyDescent="0.2">
      <c r="A128" s="19" t="s">
        <v>21</v>
      </c>
      <c r="B128" s="19" t="s">
        <v>22</v>
      </c>
      <c r="C128" s="15" t="str">
        <f t="shared" si="2"/>
        <v>21374900 Actividades Centrales</v>
      </c>
      <c r="D128" s="19" t="s">
        <v>253</v>
      </c>
      <c r="E128" s="19" t="s">
        <v>264</v>
      </c>
      <c r="F128" s="19" t="s">
        <v>265</v>
      </c>
      <c r="G128" s="26">
        <v>108000000</v>
      </c>
      <c r="H128" s="26">
        <v>378000000</v>
      </c>
      <c r="I128" s="26">
        <v>106244999.67</v>
      </c>
      <c r="J128" s="26">
        <v>0</v>
      </c>
      <c r="K128" s="26">
        <v>7852352.7599999998</v>
      </c>
      <c r="L128" s="26">
        <v>0</v>
      </c>
      <c r="M128" s="26">
        <v>69256803.829999998</v>
      </c>
      <c r="N128" s="26">
        <v>69256803.829999998</v>
      </c>
      <c r="O128" s="26">
        <v>300890843.41000003</v>
      </c>
      <c r="P128" s="26">
        <v>29135843.079999998</v>
      </c>
      <c r="Q128" s="18">
        <f t="shared" si="3"/>
        <v>0.18321905775132274</v>
      </c>
    </row>
    <row r="129" spans="1:17" x14ac:dyDescent="0.2">
      <c r="A129" s="19" t="s">
        <v>21</v>
      </c>
      <c r="B129" s="19" t="s">
        <v>22</v>
      </c>
      <c r="C129" s="15" t="str">
        <f t="shared" si="2"/>
        <v>21374900 Actividades Centrales</v>
      </c>
      <c r="D129" s="19" t="s">
        <v>253</v>
      </c>
      <c r="E129" s="19" t="s">
        <v>357</v>
      </c>
      <c r="F129" s="19" t="s">
        <v>358</v>
      </c>
      <c r="G129" s="26">
        <v>0</v>
      </c>
      <c r="H129" s="26">
        <v>150000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150000</v>
      </c>
      <c r="P129" s="26">
        <v>0</v>
      </c>
      <c r="Q129" s="18">
        <f t="shared" si="3"/>
        <v>0</v>
      </c>
    </row>
    <row r="130" spans="1:17" x14ac:dyDescent="0.2">
      <c r="A130" s="19" t="s">
        <v>21</v>
      </c>
      <c r="B130" s="19" t="s">
        <v>22</v>
      </c>
      <c r="C130" s="15" t="str">
        <f t="shared" si="2"/>
        <v>21374900 Actividades Centrales</v>
      </c>
      <c r="D130" s="19" t="s">
        <v>253</v>
      </c>
      <c r="E130" s="19" t="s">
        <v>266</v>
      </c>
      <c r="F130" s="19" t="s">
        <v>267</v>
      </c>
      <c r="G130" s="26">
        <v>0</v>
      </c>
      <c r="H130" s="26">
        <v>250000</v>
      </c>
      <c r="I130" s="26">
        <v>250000</v>
      </c>
      <c r="J130" s="26">
        <v>0</v>
      </c>
      <c r="K130" s="26">
        <v>0</v>
      </c>
      <c r="L130" s="26">
        <v>0</v>
      </c>
      <c r="M130" s="26">
        <v>197750</v>
      </c>
      <c r="N130" s="26">
        <v>197750</v>
      </c>
      <c r="O130" s="26">
        <v>52250</v>
      </c>
      <c r="P130" s="26">
        <v>52250</v>
      </c>
      <c r="Q130" s="18">
        <f t="shared" si="3"/>
        <v>0.79100000000000004</v>
      </c>
    </row>
    <row r="131" spans="1:17" x14ac:dyDescent="0.2">
      <c r="A131" s="19" t="s">
        <v>21</v>
      </c>
      <c r="B131" s="19" t="s">
        <v>22</v>
      </c>
      <c r="C131" s="15" t="str">
        <f t="shared" si="2"/>
        <v>21374900 Actividades Centrales</v>
      </c>
      <c r="D131" s="19" t="s">
        <v>253</v>
      </c>
      <c r="E131" s="19" t="s">
        <v>268</v>
      </c>
      <c r="F131" s="19" t="s">
        <v>269</v>
      </c>
      <c r="G131" s="26">
        <v>601019000</v>
      </c>
      <c r="H131" s="26">
        <v>313519000</v>
      </c>
      <c r="I131" s="26">
        <v>232271328.66</v>
      </c>
      <c r="J131" s="26">
        <v>110167500</v>
      </c>
      <c r="K131" s="26">
        <v>0</v>
      </c>
      <c r="L131" s="26">
        <v>0</v>
      </c>
      <c r="M131" s="26">
        <v>0</v>
      </c>
      <c r="N131" s="26">
        <v>0</v>
      </c>
      <c r="O131" s="26">
        <v>203351500</v>
      </c>
      <c r="P131" s="26">
        <v>122103828.66</v>
      </c>
      <c r="Q131" s="18">
        <f t="shared" si="3"/>
        <v>0</v>
      </c>
    </row>
    <row r="132" spans="1:17" x14ac:dyDescent="0.2">
      <c r="A132" s="19" t="s">
        <v>21</v>
      </c>
      <c r="B132" s="19" t="s">
        <v>22</v>
      </c>
      <c r="C132" s="15" t="str">
        <f t="shared" si="2"/>
        <v>21374900 Actividades Centrales</v>
      </c>
      <c r="D132" s="19" t="s">
        <v>253</v>
      </c>
      <c r="E132" s="19" t="s">
        <v>270</v>
      </c>
      <c r="F132" s="19" t="s">
        <v>271</v>
      </c>
      <c r="G132" s="26">
        <v>590000000</v>
      </c>
      <c r="H132" s="26">
        <v>202500000</v>
      </c>
      <c r="I132" s="26">
        <v>121761828.66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202500000</v>
      </c>
      <c r="P132" s="26">
        <v>121761828.66</v>
      </c>
      <c r="Q132" s="18">
        <f t="shared" si="3"/>
        <v>0</v>
      </c>
    </row>
    <row r="133" spans="1:17" x14ac:dyDescent="0.2">
      <c r="A133" s="19" t="s">
        <v>21</v>
      </c>
      <c r="B133" s="19" t="s">
        <v>22</v>
      </c>
      <c r="C133" s="15" t="str">
        <f t="shared" si="2"/>
        <v>21374900 Actividades Centrales</v>
      </c>
      <c r="D133" s="19" t="s">
        <v>253</v>
      </c>
      <c r="E133" s="19" t="s">
        <v>272</v>
      </c>
      <c r="F133" s="19" t="s">
        <v>273</v>
      </c>
      <c r="G133" s="26">
        <v>11019000</v>
      </c>
      <c r="H133" s="26">
        <v>111019000</v>
      </c>
      <c r="I133" s="26">
        <v>110509500</v>
      </c>
      <c r="J133" s="26">
        <v>110167500</v>
      </c>
      <c r="K133" s="26">
        <v>0</v>
      </c>
      <c r="L133" s="26">
        <v>0</v>
      </c>
      <c r="M133" s="26">
        <v>0</v>
      </c>
      <c r="N133" s="26">
        <v>0</v>
      </c>
      <c r="O133" s="26">
        <v>851500</v>
      </c>
      <c r="P133" s="26">
        <v>342000</v>
      </c>
      <c r="Q133" s="18">
        <f t="shared" si="3"/>
        <v>0</v>
      </c>
    </row>
    <row r="134" spans="1:17" x14ac:dyDescent="0.2">
      <c r="A134" s="19" t="s">
        <v>21</v>
      </c>
      <c r="B134" s="19" t="s">
        <v>22</v>
      </c>
      <c r="C134" s="15" t="str">
        <f t="shared" si="2"/>
        <v>21374900 Actividades Centrales</v>
      </c>
      <c r="D134" s="19" t="s">
        <v>253</v>
      </c>
      <c r="E134" s="19" t="s">
        <v>274</v>
      </c>
      <c r="F134" s="19" t="s">
        <v>275</v>
      </c>
      <c r="G134" s="26">
        <v>25000000</v>
      </c>
      <c r="H134" s="26">
        <v>31000000</v>
      </c>
      <c r="I134" s="26">
        <v>25000000</v>
      </c>
      <c r="J134" s="26">
        <v>6219810.2000000002</v>
      </c>
      <c r="K134" s="26">
        <v>131104.22</v>
      </c>
      <c r="L134" s="26">
        <v>0</v>
      </c>
      <c r="M134" s="26">
        <v>2941115</v>
      </c>
      <c r="N134" s="26">
        <v>2941115</v>
      </c>
      <c r="O134" s="26">
        <v>21707970.579999998</v>
      </c>
      <c r="P134" s="26">
        <v>15707970.58</v>
      </c>
      <c r="Q134" s="18">
        <f t="shared" si="3"/>
        <v>9.4874677419354833E-2</v>
      </c>
    </row>
    <row r="135" spans="1:17" x14ac:dyDescent="0.2">
      <c r="A135" s="19" t="s">
        <v>21</v>
      </c>
      <c r="B135" s="19" t="s">
        <v>22</v>
      </c>
      <c r="C135" s="15" t="str">
        <f t="shared" ref="C135:C198" si="4">+CONCATENATE(A135," ",B135)</f>
        <v>21374900 Actividades Centrales</v>
      </c>
      <c r="D135" s="19" t="s">
        <v>253</v>
      </c>
      <c r="E135" s="19" t="s">
        <v>276</v>
      </c>
      <c r="F135" s="19" t="s">
        <v>277</v>
      </c>
      <c r="G135" s="26">
        <v>25000000</v>
      </c>
      <c r="H135" s="26">
        <v>31000000</v>
      </c>
      <c r="I135" s="26">
        <v>25000000</v>
      </c>
      <c r="J135" s="26">
        <v>6219810.2000000002</v>
      </c>
      <c r="K135" s="26">
        <v>131104.22</v>
      </c>
      <c r="L135" s="26">
        <v>0</v>
      </c>
      <c r="M135" s="26">
        <v>2941115</v>
      </c>
      <c r="N135" s="26">
        <v>2941115</v>
      </c>
      <c r="O135" s="26">
        <v>21707970.579999998</v>
      </c>
      <c r="P135" s="26">
        <v>15707970.58</v>
      </c>
      <c r="Q135" s="18">
        <f t="shared" ref="Q135:Q198" si="5">+IFERROR(M135/H135,0)</f>
        <v>9.4874677419354833E-2</v>
      </c>
    </row>
    <row r="136" spans="1:17" x14ac:dyDescent="0.2">
      <c r="A136" s="20" t="s">
        <v>278</v>
      </c>
      <c r="B136" s="20" t="s">
        <v>279</v>
      </c>
      <c r="C136" s="15" t="str">
        <f t="shared" si="4"/>
        <v>21375101 CENTRO INVEST. Y CONSERVACIÓN PATRIMONIO</v>
      </c>
      <c r="D136" s="20" t="s">
        <v>19</v>
      </c>
      <c r="E136" s="20" t="s">
        <v>20</v>
      </c>
      <c r="F136" s="20" t="s">
        <v>20</v>
      </c>
      <c r="G136" s="25">
        <v>1972623371</v>
      </c>
      <c r="H136" s="25">
        <v>2132452939</v>
      </c>
      <c r="I136" s="25">
        <v>1673731114.95</v>
      </c>
      <c r="J136" s="25">
        <v>15381246.630000001</v>
      </c>
      <c r="K136" s="25">
        <v>214021593.41999999</v>
      </c>
      <c r="L136" s="25">
        <v>0</v>
      </c>
      <c r="M136" s="25">
        <v>800354523.17999995</v>
      </c>
      <c r="N136" s="25">
        <v>748906850.96000004</v>
      </c>
      <c r="O136" s="25">
        <v>1102695575.77</v>
      </c>
      <c r="P136" s="25">
        <v>643973751.72000003</v>
      </c>
      <c r="Q136" s="21">
        <f t="shared" si="5"/>
        <v>0.37532107205860354</v>
      </c>
    </row>
    <row r="137" spans="1:17" x14ac:dyDescent="0.2">
      <c r="A137" s="19" t="s">
        <v>278</v>
      </c>
      <c r="B137" s="19" t="s">
        <v>279</v>
      </c>
      <c r="C137" s="15" t="str">
        <f t="shared" si="4"/>
        <v>21375101 CENTRO INVEST. Y CONSERVACIÓN PATRIMONIO</v>
      </c>
      <c r="D137" s="19" t="s">
        <v>19</v>
      </c>
      <c r="E137" s="19" t="s">
        <v>23</v>
      </c>
      <c r="F137" s="19" t="s">
        <v>24</v>
      </c>
      <c r="G137" s="26">
        <v>689906051</v>
      </c>
      <c r="H137" s="26">
        <v>689906051</v>
      </c>
      <c r="I137" s="26">
        <v>683808261</v>
      </c>
      <c r="J137" s="26">
        <v>0</v>
      </c>
      <c r="K137" s="26">
        <v>47099924</v>
      </c>
      <c r="L137" s="26">
        <v>0</v>
      </c>
      <c r="M137" s="26">
        <v>358118021.92000002</v>
      </c>
      <c r="N137" s="26">
        <v>358118021.92000002</v>
      </c>
      <c r="O137" s="26">
        <v>284688105.07999998</v>
      </c>
      <c r="P137" s="26">
        <v>278590315.07999998</v>
      </c>
      <c r="Q137" s="18">
        <f t="shared" si="5"/>
        <v>0.5190823031642029</v>
      </c>
    </row>
    <row r="138" spans="1:17" x14ac:dyDescent="0.2">
      <c r="A138" s="19" t="s">
        <v>278</v>
      </c>
      <c r="B138" s="19" t="s">
        <v>279</v>
      </c>
      <c r="C138" s="15" t="str">
        <f t="shared" si="4"/>
        <v>21375101 CENTRO INVEST. Y CONSERVACIÓN PATRIMONIO</v>
      </c>
      <c r="D138" s="19" t="s">
        <v>19</v>
      </c>
      <c r="E138" s="19" t="s">
        <v>25</v>
      </c>
      <c r="F138" s="19" t="s">
        <v>26</v>
      </c>
      <c r="G138" s="26">
        <v>267891200</v>
      </c>
      <c r="H138" s="26">
        <v>262053200</v>
      </c>
      <c r="I138" s="26">
        <v>260622650</v>
      </c>
      <c r="J138" s="26">
        <v>0</v>
      </c>
      <c r="K138" s="26">
        <v>0</v>
      </c>
      <c r="L138" s="26">
        <v>0</v>
      </c>
      <c r="M138" s="26">
        <v>141841834.40000001</v>
      </c>
      <c r="N138" s="26">
        <v>141841834.40000001</v>
      </c>
      <c r="O138" s="26">
        <v>120211365.59999999</v>
      </c>
      <c r="P138" s="26">
        <v>118780815.59999999</v>
      </c>
      <c r="Q138" s="18">
        <f t="shared" si="5"/>
        <v>0.54127114036386503</v>
      </c>
    </row>
    <row r="139" spans="1:17" x14ac:dyDescent="0.2">
      <c r="A139" s="19" t="s">
        <v>278</v>
      </c>
      <c r="B139" s="19" t="s">
        <v>279</v>
      </c>
      <c r="C139" s="15" t="str">
        <f t="shared" si="4"/>
        <v>21375101 CENTRO INVEST. Y CONSERVACIÓN PATRIMONIO</v>
      </c>
      <c r="D139" s="19" t="s">
        <v>19</v>
      </c>
      <c r="E139" s="19" t="s">
        <v>27</v>
      </c>
      <c r="F139" s="19" t="s">
        <v>28</v>
      </c>
      <c r="G139" s="26">
        <v>256891200</v>
      </c>
      <c r="H139" s="26">
        <v>251053200</v>
      </c>
      <c r="I139" s="26">
        <v>249622650</v>
      </c>
      <c r="J139" s="26">
        <v>0</v>
      </c>
      <c r="K139" s="26">
        <v>0</v>
      </c>
      <c r="L139" s="26">
        <v>0</v>
      </c>
      <c r="M139" s="26">
        <v>141841834.40000001</v>
      </c>
      <c r="N139" s="26">
        <v>141841834.40000001</v>
      </c>
      <c r="O139" s="26">
        <v>109211365.59999999</v>
      </c>
      <c r="P139" s="26">
        <v>107780815.59999999</v>
      </c>
      <c r="Q139" s="18">
        <f t="shared" si="5"/>
        <v>0.56498715969364266</v>
      </c>
    </row>
    <row r="140" spans="1:17" x14ac:dyDescent="0.2">
      <c r="A140" s="19" t="s">
        <v>278</v>
      </c>
      <c r="B140" s="19" t="s">
        <v>279</v>
      </c>
      <c r="C140" s="15" t="str">
        <f t="shared" si="4"/>
        <v>21375101 CENTRO INVEST. Y CONSERVACIÓN PATRIMONIO</v>
      </c>
      <c r="D140" s="19" t="s">
        <v>19</v>
      </c>
      <c r="E140" s="19" t="s">
        <v>29</v>
      </c>
      <c r="F140" s="19" t="s">
        <v>30</v>
      </c>
      <c r="G140" s="26">
        <v>11000000</v>
      </c>
      <c r="H140" s="26">
        <v>11000000</v>
      </c>
      <c r="I140" s="26">
        <v>11000000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11000000</v>
      </c>
      <c r="P140" s="26">
        <v>11000000</v>
      </c>
      <c r="Q140" s="18">
        <f t="shared" si="5"/>
        <v>0</v>
      </c>
    </row>
    <row r="141" spans="1:17" x14ac:dyDescent="0.2">
      <c r="A141" s="19" t="s">
        <v>278</v>
      </c>
      <c r="B141" s="19" t="s">
        <v>279</v>
      </c>
      <c r="C141" s="15" t="str">
        <f t="shared" si="4"/>
        <v>21375101 CENTRO INVEST. Y CONSERVACIÓN PATRIMONIO</v>
      </c>
      <c r="D141" s="19" t="s">
        <v>19</v>
      </c>
      <c r="E141" s="19" t="s">
        <v>31</v>
      </c>
      <c r="F141" s="19" t="s">
        <v>32</v>
      </c>
      <c r="G141" s="26">
        <v>1370000</v>
      </c>
      <c r="H141" s="26">
        <v>1370000</v>
      </c>
      <c r="I141" s="26">
        <v>1370000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1370000</v>
      </c>
      <c r="P141" s="26">
        <v>1370000</v>
      </c>
      <c r="Q141" s="18">
        <f t="shared" si="5"/>
        <v>0</v>
      </c>
    </row>
    <row r="142" spans="1:17" x14ac:dyDescent="0.2">
      <c r="A142" s="19" t="s">
        <v>278</v>
      </c>
      <c r="B142" s="19" t="s">
        <v>279</v>
      </c>
      <c r="C142" s="15" t="str">
        <f t="shared" si="4"/>
        <v>21375101 CENTRO INVEST. Y CONSERVACIÓN PATRIMONIO</v>
      </c>
      <c r="D142" s="19" t="s">
        <v>19</v>
      </c>
      <c r="E142" s="19" t="s">
        <v>33</v>
      </c>
      <c r="F142" s="19" t="s">
        <v>34</v>
      </c>
      <c r="G142" s="26">
        <v>1370000</v>
      </c>
      <c r="H142" s="26">
        <v>1370000</v>
      </c>
      <c r="I142" s="26">
        <v>1370000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1370000</v>
      </c>
      <c r="P142" s="26">
        <v>1370000</v>
      </c>
      <c r="Q142" s="18">
        <f t="shared" si="5"/>
        <v>0</v>
      </c>
    </row>
    <row r="143" spans="1:17" x14ac:dyDescent="0.2">
      <c r="A143" s="19" t="s">
        <v>278</v>
      </c>
      <c r="B143" s="19" t="s">
        <v>279</v>
      </c>
      <c r="C143" s="15" t="str">
        <f t="shared" si="4"/>
        <v>21375101 CENTRO INVEST. Y CONSERVACIÓN PATRIMONIO</v>
      </c>
      <c r="D143" s="19" t="s">
        <v>19</v>
      </c>
      <c r="E143" s="19" t="s">
        <v>35</v>
      </c>
      <c r="F143" s="19" t="s">
        <v>36</v>
      </c>
      <c r="G143" s="26">
        <v>314502899</v>
      </c>
      <c r="H143" s="26">
        <v>320340899</v>
      </c>
      <c r="I143" s="26">
        <v>316041892</v>
      </c>
      <c r="J143" s="26">
        <v>0</v>
      </c>
      <c r="K143" s="26">
        <v>0</v>
      </c>
      <c r="L143" s="26">
        <v>0</v>
      </c>
      <c r="M143" s="26">
        <v>157602392.52000001</v>
      </c>
      <c r="N143" s="26">
        <v>157602392.52000001</v>
      </c>
      <c r="O143" s="26">
        <v>162738506.47999999</v>
      </c>
      <c r="P143" s="26">
        <v>158439499.47999999</v>
      </c>
      <c r="Q143" s="18">
        <f t="shared" si="5"/>
        <v>0.49198336213697152</v>
      </c>
    </row>
    <row r="144" spans="1:17" x14ac:dyDescent="0.2">
      <c r="A144" s="19" t="s">
        <v>278</v>
      </c>
      <c r="B144" s="19" t="s">
        <v>279</v>
      </c>
      <c r="C144" s="15" t="str">
        <f t="shared" si="4"/>
        <v>21375101 CENTRO INVEST. Y CONSERVACIÓN PATRIMONIO</v>
      </c>
      <c r="D144" s="19" t="s">
        <v>19</v>
      </c>
      <c r="E144" s="19" t="s">
        <v>37</v>
      </c>
      <c r="F144" s="19" t="s">
        <v>38</v>
      </c>
      <c r="G144" s="26">
        <v>94000000</v>
      </c>
      <c r="H144" s="26">
        <v>94000000</v>
      </c>
      <c r="I144" s="26">
        <v>93558493</v>
      </c>
      <c r="J144" s="26">
        <v>0</v>
      </c>
      <c r="K144" s="26">
        <v>0</v>
      </c>
      <c r="L144" s="26">
        <v>0</v>
      </c>
      <c r="M144" s="26">
        <v>45461863.329999998</v>
      </c>
      <c r="N144" s="26">
        <v>45461863.329999998</v>
      </c>
      <c r="O144" s="26">
        <v>48538136.670000002</v>
      </c>
      <c r="P144" s="26">
        <v>48096629.670000002</v>
      </c>
      <c r="Q144" s="18">
        <f t="shared" si="5"/>
        <v>0.48363684393617018</v>
      </c>
    </row>
    <row r="145" spans="1:17" x14ac:dyDescent="0.2">
      <c r="A145" s="19" t="s">
        <v>278</v>
      </c>
      <c r="B145" s="19" t="s">
        <v>279</v>
      </c>
      <c r="C145" s="15" t="str">
        <f t="shared" si="4"/>
        <v>21375101 CENTRO INVEST. Y CONSERVACIÓN PATRIMONIO</v>
      </c>
      <c r="D145" s="19" t="s">
        <v>19</v>
      </c>
      <c r="E145" s="19" t="s">
        <v>39</v>
      </c>
      <c r="F145" s="19" t="s">
        <v>40</v>
      </c>
      <c r="G145" s="26">
        <v>114176490</v>
      </c>
      <c r="H145" s="26">
        <v>112299490</v>
      </c>
      <c r="I145" s="26">
        <v>112299490</v>
      </c>
      <c r="J145" s="26">
        <v>0</v>
      </c>
      <c r="K145" s="26">
        <v>0</v>
      </c>
      <c r="L145" s="26">
        <v>0</v>
      </c>
      <c r="M145" s="26">
        <v>60974865.25</v>
      </c>
      <c r="N145" s="26">
        <v>60974865.25</v>
      </c>
      <c r="O145" s="26">
        <v>51324624.75</v>
      </c>
      <c r="P145" s="26">
        <v>51324624.75</v>
      </c>
      <c r="Q145" s="18">
        <f t="shared" si="5"/>
        <v>0.54296653751499668</v>
      </c>
    </row>
    <row r="146" spans="1:17" x14ac:dyDescent="0.2">
      <c r="A146" s="19" t="s">
        <v>278</v>
      </c>
      <c r="B146" s="19" t="s">
        <v>279</v>
      </c>
      <c r="C146" s="15" t="str">
        <f t="shared" si="4"/>
        <v>21375101 CENTRO INVEST. Y CONSERVACIÓN PATRIMONIO</v>
      </c>
      <c r="D146" s="19" t="s">
        <v>19</v>
      </c>
      <c r="E146" s="19" t="s">
        <v>41</v>
      </c>
      <c r="F146" s="19" t="s">
        <v>42</v>
      </c>
      <c r="G146" s="26">
        <v>44150727</v>
      </c>
      <c r="H146" s="26">
        <v>47150727</v>
      </c>
      <c r="I146" s="26">
        <v>45650727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47150727</v>
      </c>
      <c r="P146" s="26">
        <v>45650727</v>
      </c>
      <c r="Q146" s="18">
        <f t="shared" si="5"/>
        <v>0</v>
      </c>
    </row>
    <row r="147" spans="1:17" x14ac:dyDescent="0.2">
      <c r="A147" s="19" t="s">
        <v>278</v>
      </c>
      <c r="B147" s="19" t="s">
        <v>279</v>
      </c>
      <c r="C147" s="15" t="str">
        <f t="shared" si="4"/>
        <v>21375101 CENTRO INVEST. Y CONSERVACIÓN PATRIMONIO</v>
      </c>
      <c r="D147" s="19" t="s">
        <v>19</v>
      </c>
      <c r="E147" s="19" t="s">
        <v>43</v>
      </c>
      <c r="F147" s="19" t="s">
        <v>44</v>
      </c>
      <c r="G147" s="26">
        <v>36175682</v>
      </c>
      <c r="H147" s="26">
        <v>38075682</v>
      </c>
      <c r="I147" s="26">
        <v>37125682</v>
      </c>
      <c r="J147" s="26">
        <v>0</v>
      </c>
      <c r="K147" s="26">
        <v>0</v>
      </c>
      <c r="L147" s="26">
        <v>0</v>
      </c>
      <c r="M147" s="26">
        <v>35761208.719999999</v>
      </c>
      <c r="N147" s="26">
        <v>35761208.719999999</v>
      </c>
      <c r="O147" s="26">
        <v>2314473.2799999998</v>
      </c>
      <c r="P147" s="26">
        <v>1364473.28</v>
      </c>
      <c r="Q147" s="18">
        <f t="shared" si="5"/>
        <v>0.93921387199315298</v>
      </c>
    </row>
    <row r="148" spans="1:17" x14ac:dyDescent="0.2">
      <c r="A148" s="19" t="s">
        <v>278</v>
      </c>
      <c r="B148" s="19" t="s">
        <v>279</v>
      </c>
      <c r="C148" s="15" t="str">
        <f t="shared" si="4"/>
        <v>21375101 CENTRO INVEST. Y CONSERVACIÓN PATRIMONIO</v>
      </c>
      <c r="D148" s="19" t="s">
        <v>19</v>
      </c>
      <c r="E148" s="19" t="s">
        <v>45</v>
      </c>
      <c r="F148" s="19" t="s">
        <v>46</v>
      </c>
      <c r="G148" s="26">
        <v>26000000</v>
      </c>
      <c r="H148" s="26">
        <v>28815000</v>
      </c>
      <c r="I148" s="26">
        <v>27407500</v>
      </c>
      <c r="J148" s="26">
        <v>0</v>
      </c>
      <c r="K148" s="26">
        <v>0</v>
      </c>
      <c r="L148" s="26">
        <v>0</v>
      </c>
      <c r="M148" s="26">
        <v>15404455.220000001</v>
      </c>
      <c r="N148" s="26">
        <v>15404455.220000001</v>
      </c>
      <c r="O148" s="26">
        <v>13410544.779999999</v>
      </c>
      <c r="P148" s="26">
        <v>12003044.779999999</v>
      </c>
      <c r="Q148" s="18">
        <f t="shared" si="5"/>
        <v>0.53459848065243798</v>
      </c>
    </row>
    <row r="149" spans="1:17" x14ac:dyDescent="0.2">
      <c r="A149" s="19" t="s">
        <v>278</v>
      </c>
      <c r="B149" s="19" t="s">
        <v>279</v>
      </c>
      <c r="C149" s="15" t="str">
        <f t="shared" si="4"/>
        <v>21375101 CENTRO INVEST. Y CONSERVACIÓN PATRIMONIO</v>
      </c>
      <c r="D149" s="19" t="s">
        <v>19</v>
      </c>
      <c r="E149" s="19" t="s">
        <v>47</v>
      </c>
      <c r="F149" s="19" t="s">
        <v>48</v>
      </c>
      <c r="G149" s="26">
        <v>52612304</v>
      </c>
      <c r="H149" s="26">
        <v>52612304</v>
      </c>
      <c r="I149" s="26">
        <v>52429779</v>
      </c>
      <c r="J149" s="26">
        <v>0</v>
      </c>
      <c r="K149" s="26">
        <v>23284556</v>
      </c>
      <c r="L149" s="26">
        <v>0</v>
      </c>
      <c r="M149" s="26">
        <v>29145223</v>
      </c>
      <c r="N149" s="26">
        <v>29145223</v>
      </c>
      <c r="O149" s="26">
        <v>182525</v>
      </c>
      <c r="P149" s="26">
        <v>0</v>
      </c>
      <c r="Q149" s="18">
        <f t="shared" si="5"/>
        <v>0.55396211122021954</v>
      </c>
    </row>
    <row r="150" spans="1:17" x14ac:dyDescent="0.2">
      <c r="A150" s="19" t="s">
        <v>278</v>
      </c>
      <c r="B150" s="19" t="s">
        <v>279</v>
      </c>
      <c r="C150" s="15" t="str">
        <f t="shared" si="4"/>
        <v>21375101 CENTRO INVEST. Y CONSERVACIÓN PATRIMONIO</v>
      </c>
      <c r="D150" s="19" t="s">
        <v>19</v>
      </c>
      <c r="E150" s="19" t="s">
        <v>280</v>
      </c>
      <c r="F150" s="19" t="s">
        <v>50</v>
      </c>
      <c r="G150" s="26">
        <v>49914237</v>
      </c>
      <c r="H150" s="26">
        <v>49914237</v>
      </c>
      <c r="I150" s="26">
        <v>49741072</v>
      </c>
      <c r="J150" s="26">
        <v>0</v>
      </c>
      <c r="K150" s="26">
        <v>22090474</v>
      </c>
      <c r="L150" s="26">
        <v>0</v>
      </c>
      <c r="M150" s="26">
        <v>27650598</v>
      </c>
      <c r="N150" s="26">
        <v>27650598</v>
      </c>
      <c r="O150" s="26">
        <v>173165</v>
      </c>
      <c r="P150" s="26">
        <v>0</v>
      </c>
      <c r="Q150" s="18">
        <f t="shared" si="5"/>
        <v>0.55396214911589248</v>
      </c>
    </row>
    <row r="151" spans="1:17" x14ac:dyDescent="0.2">
      <c r="A151" s="19" t="s">
        <v>278</v>
      </c>
      <c r="B151" s="19" t="s">
        <v>279</v>
      </c>
      <c r="C151" s="15" t="str">
        <f t="shared" si="4"/>
        <v>21375101 CENTRO INVEST. Y CONSERVACIÓN PATRIMONIO</v>
      </c>
      <c r="D151" s="19" t="s">
        <v>19</v>
      </c>
      <c r="E151" s="19" t="s">
        <v>281</v>
      </c>
      <c r="F151" s="19" t="s">
        <v>52</v>
      </c>
      <c r="G151" s="26">
        <v>2698067</v>
      </c>
      <c r="H151" s="26">
        <v>2698067</v>
      </c>
      <c r="I151" s="26">
        <v>2688707</v>
      </c>
      <c r="J151" s="26">
        <v>0</v>
      </c>
      <c r="K151" s="26">
        <v>1194082</v>
      </c>
      <c r="L151" s="26">
        <v>0</v>
      </c>
      <c r="M151" s="26">
        <v>1494625</v>
      </c>
      <c r="N151" s="26">
        <v>1494625</v>
      </c>
      <c r="O151" s="26">
        <v>9360</v>
      </c>
      <c r="P151" s="26">
        <v>0</v>
      </c>
      <c r="Q151" s="18">
        <f t="shared" si="5"/>
        <v>0.55396141015030387</v>
      </c>
    </row>
    <row r="152" spans="1:17" x14ac:dyDescent="0.2">
      <c r="A152" s="19" t="s">
        <v>278</v>
      </c>
      <c r="B152" s="19" t="s">
        <v>279</v>
      </c>
      <c r="C152" s="15" t="str">
        <f t="shared" si="4"/>
        <v>21375101 CENTRO INVEST. Y CONSERVACIÓN PATRIMONIO</v>
      </c>
      <c r="D152" s="19" t="s">
        <v>19</v>
      </c>
      <c r="E152" s="19" t="s">
        <v>53</v>
      </c>
      <c r="F152" s="19" t="s">
        <v>54</v>
      </c>
      <c r="G152" s="26">
        <v>53529648</v>
      </c>
      <c r="H152" s="26">
        <v>53529648</v>
      </c>
      <c r="I152" s="26">
        <v>53343940</v>
      </c>
      <c r="J152" s="26">
        <v>0</v>
      </c>
      <c r="K152" s="26">
        <v>23815368</v>
      </c>
      <c r="L152" s="26">
        <v>0</v>
      </c>
      <c r="M152" s="26">
        <v>29528572</v>
      </c>
      <c r="N152" s="26">
        <v>29528572</v>
      </c>
      <c r="O152" s="26">
        <v>185708</v>
      </c>
      <c r="P152" s="26">
        <v>0</v>
      </c>
      <c r="Q152" s="18">
        <f t="shared" si="5"/>
        <v>0.55163022928901007</v>
      </c>
    </row>
    <row r="153" spans="1:17" x14ac:dyDescent="0.2">
      <c r="A153" s="19" t="s">
        <v>278</v>
      </c>
      <c r="B153" s="19" t="s">
        <v>279</v>
      </c>
      <c r="C153" s="15" t="str">
        <f t="shared" si="4"/>
        <v>21375101 CENTRO INVEST. Y CONSERVACIÓN PATRIMONIO</v>
      </c>
      <c r="D153" s="19" t="s">
        <v>19</v>
      </c>
      <c r="E153" s="19" t="s">
        <v>282</v>
      </c>
      <c r="F153" s="19" t="s">
        <v>56</v>
      </c>
      <c r="G153" s="26">
        <v>29247045</v>
      </c>
      <c r="H153" s="26">
        <v>29247045</v>
      </c>
      <c r="I153" s="26">
        <v>29145580</v>
      </c>
      <c r="J153" s="26">
        <v>0</v>
      </c>
      <c r="K153" s="26">
        <v>13068540</v>
      </c>
      <c r="L153" s="26">
        <v>0</v>
      </c>
      <c r="M153" s="26">
        <v>16077040</v>
      </c>
      <c r="N153" s="26">
        <v>16077040</v>
      </c>
      <c r="O153" s="26">
        <v>101465</v>
      </c>
      <c r="P153" s="26">
        <v>0</v>
      </c>
      <c r="Q153" s="18">
        <f t="shared" si="5"/>
        <v>0.54969792674781337</v>
      </c>
    </row>
    <row r="154" spans="1:17" x14ac:dyDescent="0.2">
      <c r="A154" s="19" t="s">
        <v>278</v>
      </c>
      <c r="B154" s="19" t="s">
        <v>279</v>
      </c>
      <c r="C154" s="15" t="str">
        <f t="shared" si="4"/>
        <v>21375101 CENTRO INVEST. Y CONSERVACIÓN PATRIMONIO</v>
      </c>
      <c r="D154" s="19" t="s">
        <v>19</v>
      </c>
      <c r="E154" s="19" t="s">
        <v>283</v>
      </c>
      <c r="F154" s="19" t="s">
        <v>58</v>
      </c>
      <c r="G154" s="26">
        <v>16188402</v>
      </c>
      <c r="H154" s="26">
        <v>16188402</v>
      </c>
      <c r="I154" s="26">
        <v>16132240</v>
      </c>
      <c r="J154" s="26">
        <v>0</v>
      </c>
      <c r="K154" s="26">
        <v>7164569</v>
      </c>
      <c r="L154" s="26">
        <v>0</v>
      </c>
      <c r="M154" s="26">
        <v>8967671</v>
      </c>
      <c r="N154" s="26">
        <v>8967671</v>
      </c>
      <c r="O154" s="26">
        <v>56162</v>
      </c>
      <c r="P154" s="26">
        <v>0</v>
      </c>
      <c r="Q154" s="18">
        <f t="shared" si="5"/>
        <v>0.553956530113349</v>
      </c>
    </row>
    <row r="155" spans="1:17" x14ac:dyDescent="0.2">
      <c r="A155" s="19" t="s">
        <v>278</v>
      </c>
      <c r="B155" s="19" t="s">
        <v>279</v>
      </c>
      <c r="C155" s="15" t="str">
        <f t="shared" si="4"/>
        <v>21375101 CENTRO INVEST. Y CONSERVACIÓN PATRIMONIO</v>
      </c>
      <c r="D155" s="19" t="s">
        <v>19</v>
      </c>
      <c r="E155" s="19" t="s">
        <v>284</v>
      </c>
      <c r="F155" s="19" t="s">
        <v>60</v>
      </c>
      <c r="G155" s="26">
        <v>8094201</v>
      </c>
      <c r="H155" s="26">
        <v>8094201</v>
      </c>
      <c r="I155" s="26">
        <v>8066120</v>
      </c>
      <c r="J155" s="26">
        <v>0</v>
      </c>
      <c r="K155" s="26">
        <v>3582259</v>
      </c>
      <c r="L155" s="26">
        <v>0</v>
      </c>
      <c r="M155" s="26">
        <v>4483861</v>
      </c>
      <c r="N155" s="26">
        <v>4483861</v>
      </c>
      <c r="O155" s="26">
        <v>28081</v>
      </c>
      <c r="P155" s="26">
        <v>0</v>
      </c>
      <c r="Q155" s="18">
        <f t="shared" si="5"/>
        <v>0.55395968051695277</v>
      </c>
    </row>
    <row r="156" spans="1:17" x14ac:dyDescent="0.2">
      <c r="A156" s="19" t="s">
        <v>278</v>
      </c>
      <c r="B156" s="19" t="s">
        <v>279</v>
      </c>
      <c r="C156" s="15" t="str">
        <f t="shared" si="4"/>
        <v>21375101 CENTRO INVEST. Y CONSERVACIÓN PATRIMONIO</v>
      </c>
      <c r="D156" s="19" t="s">
        <v>19</v>
      </c>
      <c r="E156" s="19" t="s">
        <v>63</v>
      </c>
      <c r="F156" s="19" t="s">
        <v>64</v>
      </c>
      <c r="G156" s="26">
        <v>323064256</v>
      </c>
      <c r="H156" s="26">
        <v>482513824</v>
      </c>
      <c r="I156" s="26">
        <v>246998564.18000001</v>
      </c>
      <c r="J156" s="26">
        <v>13991580.91</v>
      </c>
      <c r="K156" s="26">
        <v>52243821.359999999</v>
      </c>
      <c r="L156" s="26">
        <v>0</v>
      </c>
      <c r="M156" s="26">
        <v>69381802.859999999</v>
      </c>
      <c r="N156" s="26">
        <v>59485277.009999998</v>
      </c>
      <c r="O156" s="26">
        <v>346896618.87</v>
      </c>
      <c r="P156" s="26">
        <v>111381359.05</v>
      </c>
      <c r="Q156" s="18">
        <f t="shared" si="5"/>
        <v>0.14379236284844762</v>
      </c>
    </row>
    <row r="157" spans="1:17" x14ac:dyDescent="0.2">
      <c r="A157" s="19" t="s">
        <v>278</v>
      </c>
      <c r="B157" s="19" t="s">
        <v>279</v>
      </c>
      <c r="C157" s="15" t="str">
        <f t="shared" si="4"/>
        <v>21375101 CENTRO INVEST. Y CONSERVACIÓN PATRIMONIO</v>
      </c>
      <c r="D157" s="19" t="s">
        <v>19</v>
      </c>
      <c r="E157" s="19" t="s">
        <v>65</v>
      </c>
      <c r="F157" s="19" t="s">
        <v>66</v>
      </c>
      <c r="G157" s="26">
        <v>8500000</v>
      </c>
      <c r="H157" s="26">
        <v>920600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920600</v>
      </c>
      <c r="P157" s="26">
        <v>0</v>
      </c>
      <c r="Q157" s="18">
        <f t="shared" si="5"/>
        <v>0</v>
      </c>
    </row>
    <row r="158" spans="1:17" x14ac:dyDescent="0.2">
      <c r="A158" s="19" t="s">
        <v>278</v>
      </c>
      <c r="B158" s="19" t="s">
        <v>279</v>
      </c>
      <c r="C158" s="15" t="str">
        <f t="shared" si="4"/>
        <v>21375101 CENTRO INVEST. Y CONSERVACIÓN PATRIMONIO</v>
      </c>
      <c r="D158" s="19" t="s">
        <v>19</v>
      </c>
      <c r="E158" s="19" t="s">
        <v>285</v>
      </c>
      <c r="F158" s="19" t="s">
        <v>286</v>
      </c>
      <c r="G158" s="26">
        <v>8500000</v>
      </c>
      <c r="H158" s="26">
        <v>920600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920600</v>
      </c>
      <c r="P158" s="26">
        <v>0</v>
      </c>
      <c r="Q158" s="18">
        <f t="shared" si="5"/>
        <v>0</v>
      </c>
    </row>
    <row r="159" spans="1:17" x14ac:dyDescent="0.2">
      <c r="A159" s="19" t="s">
        <v>278</v>
      </c>
      <c r="B159" s="19" t="s">
        <v>279</v>
      </c>
      <c r="C159" s="15" t="str">
        <f t="shared" si="4"/>
        <v>21375101 CENTRO INVEST. Y CONSERVACIÓN PATRIMONIO</v>
      </c>
      <c r="D159" s="19" t="s">
        <v>19</v>
      </c>
      <c r="E159" s="19" t="s">
        <v>73</v>
      </c>
      <c r="F159" s="19" t="s">
        <v>74</v>
      </c>
      <c r="G159" s="26">
        <v>24742000</v>
      </c>
      <c r="H159" s="26">
        <v>24742000</v>
      </c>
      <c r="I159" s="26">
        <v>18431500</v>
      </c>
      <c r="J159" s="26">
        <v>0</v>
      </c>
      <c r="K159" s="26">
        <v>2315388.66</v>
      </c>
      <c r="L159" s="26">
        <v>0</v>
      </c>
      <c r="M159" s="26">
        <v>7166111.3399999999</v>
      </c>
      <c r="N159" s="26">
        <v>6646296.8099999996</v>
      </c>
      <c r="O159" s="26">
        <v>15260500</v>
      </c>
      <c r="P159" s="26">
        <v>8950000</v>
      </c>
      <c r="Q159" s="18">
        <f t="shared" si="5"/>
        <v>0.28963347102093606</v>
      </c>
    </row>
    <row r="160" spans="1:17" x14ac:dyDescent="0.2">
      <c r="A160" s="19" t="s">
        <v>278</v>
      </c>
      <c r="B160" s="19" t="s">
        <v>279</v>
      </c>
      <c r="C160" s="15" t="str">
        <f t="shared" si="4"/>
        <v>21375101 CENTRO INVEST. Y CONSERVACIÓN PATRIMONIO</v>
      </c>
      <c r="D160" s="19" t="s">
        <v>19</v>
      </c>
      <c r="E160" s="19" t="s">
        <v>75</v>
      </c>
      <c r="F160" s="19" t="s">
        <v>76</v>
      </c>
      <c r="G160" s="26">
        <v>1890000</v>
      </c>
      <c r="H160" s="26">
        <v>1890000</v>
      </c>
      <c r="I160" s="26">
        <v>1417500</v>
      </c>
      <c r="J160" s="26">
        <v>0</v>
      </c>
      <c r="K160" s="26">
        <v>500180</v>
      </c>
      <c r="L160" s="26">
        <v>0</v>
      </c>
      <c r="M160" s="26">
        <v>444820</v>
      </c>
      <c r="N160" s="26">
        <v>444820</v>
      </c>
      <c r="O160" s="26">
        <v>945000</v>
      </c>
      <c r="P160" s="26">
        <v>472500</v>
      </c>
      <c r="Q160" s="18">
        <f t="shared" si="5"/>
        <v>0.23535449735449734</v>
      </c>
    </row>
    <row r="161" spans="1:17" x14ac:dyDescent="0.2">
      <c r="A161" s="19" t="s">
        <v>278</v>
      </c>
      <c r="B161" s="19" t="s">
        <v>279</v>
      </c>
      <c r="C161" s="15" t="str">
        <f t="shared" si="4"/>
        <v>21375101 CENTRO INVEST. Y CONSERVACIÓN PATRIMONIO</v>
      </c>
      <c r="D161" s="19" t="s">
        <v>19</v>
      </c>
      <c r="E161" s="19" t="s">
        <v>77</v>
      </c>
      <c r="F161" s="19" t="s">
        <v>78</v>
      </c>
      <c r="G161" s="26">
        <v>5922000</v>
      </c>
      <c r="H161" s="26">
        <v>5922000</v>
      </c>
      <c r="I161" s="26">
        <v>4441500</v>
      </c>
      <c r="J161" s="26">
        <v>0</v>
      </c>
      <c r="K161" s="26">
        <v>1364135</v>
      </c>
      <c r="L161" s="26">
        <v>0</v>
      </c>
      <c r="M161" s="26">
        <v>3077365</v>
      </c>
      <c r="N161" s="26">
        <v>3077365</v>
      </c>
      <c r="O161" s="26">
        <v>1480500</v>
      </c>
      <c r="P161" s="26">
        <v>0</v>
      </c>
      <c r="Q161" s="18">
        <f t="shared" si="5"/>
        <v>0.51964961161769674</v>
      </c>
    </row>
    <row r="162" spans="1:17" x14ac:dyDescent="0.2">
      <c r="A162" s="19" t="s">
        <v>278</v>
      </c>
      <c r="B162" s="19" t="s">
        <v>279</v>
      </c>
      <c r="C162" s="15" t="str">
        <f t="shared" si="4"/>
        <v>21375101 CENTRO INVEST. Y CONSERVACIÓN PATRIMONIO</v>
      </c>
      <c r="D162" s="19" t="s">
        <v>19</v>
      </c>
      <c r="E162" s="19" t="s">
        <v>79</v>
      </c>
      <c r="F162" s="19" t="s">
        <v>80</v>
      </c>
      <c r="G162" s="26">
        <v>50000</v>
      </c>
      <c r="H162" s="26">
        <v>50000</v>
      </c>
      <c r="I162" s="26">
        <v>37500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50000</v>
      </c>
      <c r="P162" s="26">
        <v>37500</v>
      </c>
      <c r="Q162" s="18">
        <f t="shared" si="5"/>
        <v>0</v>
      </c>
    </row>
    <row r="163" spans="1:17" x14ac:dyDescent="0.2">
      <c r="A163" s="19" t="s">
        <v>278</v>
      </c>
      <c r="B163" s="19" t="s">
        <v>279</v>
      </c>
      <c r="C163" s="15" t="str">
        <f t="shared" si="4"/>
        <v>21375101 CENTRO INVEST. Y CONSERVACIÓN PATRIMONIO</v>
      </c>
      <c r="D163" s="19" t="s">
        <v>19</v>
      </c>
      <c r="E163" s="19" t="s">
        <v>81</v>
      </c>
      <c r="F163" s="19" t="s">
        <v>82</v>
      </c>
      <c r="G163" s="26">
        <v>16380000</v>
      </c>
      <c r="H163" s="26">
        <v>16380000</v>
      </c>
      <c r="I163" s="26">
        <v>12285000</v>
      </c>
      <c r="J163" s="26">
        <v>0</v>
      </c>
      <c r="K163" s="26">
        <v>451073.66</v>
      </c>
      <c r="L163" s="26">
        <v>0</v>
      </c>
      <c r="M163" s="26">
        <v>3643926.34</v>
      </c>
      <c r="N163" s="26">
        <v>3124111.81</v>
      </c>
      <c r="O163" s="26">
        <v>12285000</v>
      </c>
      <c r="P163" s="26">
        <v>8190000</v>
      </c>
      <c r="Q163" s="18">
        <f t="shared" si="5"/>
        <v>0.22246192551892552</v>
      </c>
    </row>
    <row r="164" spans="1:17" x14ac:dyDescent="0.2">
      <c r="A164" s="19" t="s">
        <v>278</v>
      </c>
      <c r="B164" s="19" t="s">
        <v>279</v>
      </c>
      <c r="C164" s="15" t="str">
        <f t="shared" si="4"/>
        <v>21375101 CENTRO INVEST. Y CONSERVACIÓN PATRIMONIO</v>
      </c>
      <c r="D164" s="19" t="s">
        <v>19</v>
      </c>
      <c r="E164" s="19" t="s">
        <v>83</v>
      </c>
      <c r="F164" s="19" t="s">
        <v>84</v>
      </c>
      <c r="G164" s="26">
        <v>500000</v>
      </c>
      <c r="H164" s="26">
        <v>500000</v>
      </c>
      <c r="I164" s="26">
        <v>250000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500000</v>
      </c>
      <c r="P164" s="26">
        <v>250000</v>
      </c>
      <c r="Q164" s="18">
        <f t="shared" si="5"/>
        <v>0</v>
      </c>
    </row>
    <row r="165" spans="1:17" x14ac:dyDescent="0.2">
      <c r="A165" s="19" t="s">
        <v>278</v>
      </c>
      <c r="B165" s="19" t="s">
        <v>279</v>
      </c>
      <c r="C165" s="15" t="str">
        <f t="shared" si="4"/>
        <v>21375101 CENTRO INVEST. Y CONSERVACIÓN PATRIMONIO</v>
      </c>
      <c r="D165" s="19" t="s">
        <v>19</v>
      </c>
      <c r="E165" s="19" t="s">
        <v>85</v>
      </c>
      <c r="F165" s="19" t="s">
        <v>86</v>
      </c>
      <c r="G165" s="26">
        <v>27000000</v>
      </c>
      <c r="H165" s="26">
        <v>27000000</v>
      </c>
      <c r="I165" s="26">
        <v>24415000</v>
      </c>
      <c r="J165" s="26">
        <v>13991580.91</v>
      </c>
      <c r="K165" s="26">
        <v>4666768.71</v>
      </c>
      <c r="L165" s="26">
        <v>0</v>
      </c>
      <c r="M165" s="26">
        <v>2336652.5299999998</v>
      </c>
      <c r="N165" s="26">
        <v>161537</v>
      </c>
      <c r="O165" s="26">
        <v>6004997.8499999996</v>
      </c>
      <c r="P165" s="26">
        <v>3419997.85</v>
      </c>
      <c r="Q165" s="18">
        <f t="shared" si="5"/>
        <v>8.6542686296296287E-2</v>
      </c>
    </row>
    <row r="166" spans="1:17" x14ac:dyDescent="0.2">
      <c r="A166" s="19" t="s">
        <v>278</v>
      </c>
      <c r="B166" s="19" t="s">
        <v>279</v>
      </c>
      <c r="C166" s="15" t="str">
        <f t="shared" si="4"/>
        <v>21375101 CENTRO INVEST. Y CONSERVACIÓN PATRIMONIO</v>
      </c>
      <c r="D166" s="19" t="s">
        <v>19</v>
      </c>
      <c r="E166" s="19" t="s">
        <v>87</v>
      </c>
      <c r="F166" s="19" t="s">
        <v>88</v>
      </c>
      <c r="G166" s="26">
        <v>17000000</v>
      </c>
      <c r="H166" s="26">
        <v>17000000</v>
      </c>
      <c r="I166" s="26">
        <v>17000000</v>
      </c>
      <c r="J166" s="26">
        <v>13991580.91</v>
      </c>
      <c r="K166" s="26">
        <v>2041288</v>
      </c>
      <c r="L166" s="26">
        <v>0</v>
      </c>
      <c r="M166" s="26">
        <v>158712</v>
      </c>
      <c r="N166" s="26">
        <v>158712</v>
      </c>
      <c r="O166" s="26">
        <v>808419.09</v>
      </c>
      <c r="P166" s="26">
        <v>808419.09</v>
      </c>
      <c r="Q166" s="18">
        <f t="shared" si="5"/>
        <v>9.3360000000000005E-3</v>
      </c>
    </row>
    <row r="167" spans="1:17" x14ac:dyDescent="0.2">
      <c r="A167" s="19" t="s">
        <v>278</v>
      </c>
      <c r="B167" s="19" t="s">
        <v>279</v>
      </c>
      <c r="C167" s="15" t="str">
        <f t="shared" si="4"/>
        <v>21375101 CENTRO INVEST. Y CONSERVACIÓN PATRIMONIO</v>
      </c>
      <c r="D167" s="19" t="s">
        <v>19</v>
      </c>
      <c r="E167" s="19" t="s">
        <v>89</v>
      </c>
      <c r="F167" s="19" t="s">
        <v>90</v>
      </c>
      <c r="G167" s="26">
        <v>3000000</v>
      </c>
      <c r="H167" s="26">
        <v>3000000</v>
      </c>
      <c r="I167" s="26">
        <v>2250000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3000000</v>
      </c>
      <c r="P167" s="26">
        <v>2250000</v>
      </c>
      <c r="Q167" s="18">
        <f t="shared" si="5"/>
        <v>0</v>
      </c>
    </row>
    <row r="168" spans="1:17" x14ac:dyDescent="0.2">
      <c r="A168" s="19" t="s">
        <v>278</v>
      </c>
      <c r="B168" s="19" t="s">
        <v>279</v>
      </c>
      <c r="C168" s="15" t="str">
        <f t="shared" si="4"/>
        <v>21375101 CENTRO INVEST. Y CONSERVACIÓN PATRIMONIO</v>
      </c>
      <c r="D168" s="19" t="s">
        <v>19</v>
      </c>
      <c r="E168" s="19" t="s">
        <v>93</v>
      </c>
      <c r="F168" s="19" t="s">
        <v>94</v>
      </c>
      <c r="G168" s="26">
        <v>7000000</v>
      </c>
      <c r="H168" s="26">
        <v>7000000</v>
      </c>
      <c r="I168" s="26">
        <v>5165000</v>
      </c>
      <c r="J168" s="26">
        <v>0</v>
      </c>
      <c r="K168" s="26">
        <v>2625480.71</v>
      </c>
      <c r="L168" s="26">
        <v>0</v>
      </c>
      <c r="M168" s="26">
        <v>2177940.5299999998</v>
      </c>
      <c r="N168" s="26">
        <v>2825</v>
      </c>
      <c r="O168" s="26">
        <v>2196578.7599999998</v>
      </c>
      <c r="P168" s="26">
        <v>361578.76</v>
      </c>
      <c r="Q168" s="18">
        <f t="shared" si="5"/>
        <v>0.31113436142857143</v>
      </c>
    </row>
    <row r="169" spans="1:17" x14ac:dyDescent="0.2">
      <c r="A169" s="19" t="s">
        <v>278</v>
      </c>
      <c r="B169" s="19" t="s">
        <v>279</v>
      </c>
      <c r="C169" s="15" t="str">
        <f t="shared" si="4"/>
        <v>21375101 CENTRO INVEST. Y CONSERVACIÓN PATRIMONIO</v>
      </c>
      <c r="D169" s="19" t="s">
        <v>19</v>
      </c>
      <c r="E169" s="19" t="s">
        <v>95</v>
      </c>
      <c r="F169" s="19" t="s">
        <v>96</v>
      </c>
      <c r="G169" s="26">
        <v>110945000</v>
      </c>
      <c r="H169" s="26">
        <v>270774568</v>
      </c>
      <c r="I169" s="26">
        <v>94722083.670000002</v>
      </c>
      <c r="J169" s="26">
        <v>0</v>
      </c>
      <c r="K169" s="26">
        <v>38821519.299999997</v>
      </c>
      <c r="L169" s="26">
        <v>0</v>
      </c>
      <c r="M169" s="26">
        <v>42242827.630000003</v>
      </c>
      <c r="N169" s="26">
        <v>36380389.799999997</v>
      </c>
      <c r="O169" s="26">
        <v>189710221.06999999</v>
      </c>
      <c r="P169" s="26">
        <v>13657736.74</v>
      </c>
      <c r="Q169" s="18">
        <f t="shared" si="5"/>
        <v>0.15600736783374725</v>
      </c>
    </row>
    <row r="170" spans="1:17" x14ac:dyDescent="0.2">
      <c r="A170" s="19" t="s">
        <v>278</v>
      </c>
      <c r="B170" s="19" t="s">
        <v>279</v>
      </c>
      <c r="C170" s="15" t="str">
        <f t="shared" si="4"/>
        <v>21375101 CENTRO INVEST. Y CONSERVACIÓN PATRIMONIO</v>
      </c>
      <c r="D170" s="19" t="s">
        <v>19</v>
      </c>
      <c r="E170" s="19" t="s">
        <v>287</v>
      </c>
      <c r="F170" s="19" t="s">
        <v>288</v>
      </c>
      <c r="G170" s="26">
        <v>20000</v>
      </c>
      <c r="H170" s="26">
        <v>20000</v>
      </c>
      <c r="I170" s="26">
        <v>15000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20000</v>
      </c>
      <c r="P170" s="26">
        <v>15000</v>
      </c>
      <c r="Q170" s="18">
        <f t="shared" si="5"/>
        <v>0</v>
      </c>
    </row>
    <row r="171" spans="1:17" x14ac:dyDescent="0.2">
      <c r="A171" s="19" t="s">
        <v>278</v>
      </c>
      <c r="B171" s="19" t="s">
        <v>279</v>
      </c>
      <c r="C171" s="15" t="str">
        <f t="shared" si="4"/>
        <v>21375101 CENTRO INVEST. Y CONSERVACIÓN PATRIMONIO</v>
      </c>
      <c r="D171" s="19" t="s">
        <v>19</v>
      </c>
      <c r="E171" s="19" t="s">
        <v>289</v>
      </c>
      <c r="F171" s="19" t="s">
        <v>290</v>
      </c>
      <c r="G171" s="26">
        <v>0</v>
      </c>
      <c r="H171" s="26">
        <v>159829568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159829568</v>
      </c>
      <c r="P171" s="26">
        <v>0</v>
      </c>
      <c r="Q171" s="18">
        <f t="shared" si="5"/>
        <v>0</v>
      </c>
    </row>
    <row r="172" spans="1:17" x14ac:dyDescent="0.2">
      <c r="A172" s="19" t="s">
        <v>278</v>
      </c>
      <c r="B172" s="19" t="s">
        <v>279</v>
      </c>
      <c r="C172" s="15" t="str">
        <f t="shared" si="4"/>
        <v>21375101 CENTRO INVEST. Y CONSERVACIÓN PATRIMONIO</v>
      </c>
      <c r="D172" s="19" t="s">
        <v>19</v>
      </c>
      <c r="E172" s="19" t="s">
        <v>97</v>
      </c>
      <c r="F172" s="19" t="s">
        <v>98</v>
      </c>
      <c r="G172" s="26">
        <v>25000000</v>
      </c>
      <c r="H172" s="26">
        <v>25000000</v>
      </c>
      <c r="I172" s="26">
        <v>25000000</v>
      </c>
      <c r="J172" s="26">
        <v>0</v>
      </c>
      <c r="K172" s="26">
        <v>24999999.989999998</v>
      </c>
      <c r="L172" s="26">
        <v>0</v>
      </c>
      <c r="M172" s="26">
        <v>0</v>
      </c>
      <c r="N172" s="26">
        <v>0</v>
      </c>
      <c r="O172" s="26">
        <v>0.01</v>
      </c>
      <c r="P172" s="26">
        <v>0.01</v>
      </c>
      <c r="Q172" s="18">
        <f t="shared" si="5"/>
        <v>0</v>
      </c>
    </row>
    <row r="173" spans="1:17" x14ac:dyDescent="0.2">
      <c r="A173" s="19" t="s">
        <v>278</v>
      </c>
      <c r="B173" s="19" t="s">
        <v>279</v>
      </c>
      <c r="C173" s="15" t="str">
        <f t="shared" si="4"/>
        <v>21375101 CENTRO INVEST. Y CONSERVACIÓN PATRIMONIO</v>
      </c>
      <c r="D173" s="19" t="s">
        <v>19</v>
      </c>
      <c r="E173" s="19" t="s">
        <v>101</v>
      </c>
      <c r="F173" s="19" t="s">
        <v>102</v>
      </c>
      <c r="G173" s="26">
        <v>81725000</v>
      </c>
      <c r="H173" s="26">
        <v>81725000</v>
      </c>
      <c r="I173" s="26">
        <v>66860416.670000002</v>
      </c>
      <c r="J173" s="26">
        <v>0</v>
      </c>
      <c r="K173" s="26">
        <v>13681519.32</v>
      </c>
      <c r="L173" s="26">
        <v>0</v>
      </c>
      <c r="M173" s="26">
        <v>42242827.630000003</v>
      </c>
      <c r="N173" s="26">
        <v>36380389.799999997</v>
      </c>
      <c r="O173" s="26">
        <v>25800653.050000001</v>
      </c>
      <c r="P173" s="26">
        <v>10936069.720000001</v>
      </c>
      <c r="Q173" s="18">
        <f t="shared" si="5"/>
        <v>0.51688990676047719</v>
      </c>
    </row>
    <row r="174" spans="1:17" x14ac:dyDescent="0.2">
      <c r="A174" s="19" t="s">
        <v>278</v>
      </c>
      <c r="B174" s="19" t="s">
        <v>279</v>
      </c>
      <c r="C174" s="15" t="str">
        <f t="shared" si="4"/>
        <v>21375101 CENTRO INVEST. Y CONSERVACIÓN PATRIMONIO</v>
      </c>
      <c r="D174" s="19" t="s">
        <v>19</v>
      </c>
      <c r="E174" s="19" t="s">
        <v>103</v>
      </c>
      <c r="F174" s="19" t="s">
        <v>104</v>
      </c>
      <c r="G174" s="26">
        <v>4200000</v>
      </c>
      <c r="H174" s="26">
        <v>4200000</v>
      </c>
      <c r="I174" s="26">
        <v>2846667</v>
      </c>
      <c r="J174" s="26">
        <v>0</v>
      </c>
      <c r="K174" s="26">
        <v>139999.99</v>
      </c>
      <c r="L174" s="26">
        <v>0</v>
      </c>
      <c r="M174" s="26">
        <v>0</v>
      </c>
      <c r="N174" s="26">
        <v>0</v>
      </c>
      <c r="O174" s="26">
        <v>4060000.01</v>
      </c>
      <c r="P174" s="26">
        <v>2706667.01</v>
      </c>
      <c r="Q174" s="18">
        <f t="shared" si="5"/>
        <v>0</v>
      </c>
    </row>
    <row r="175" spans="1:17" x14ac:dyDescent="0.2">
      <c r="A175" s="19" t="s">
        <v>278</v>
      </c>
      <c r="B175" s="19" t="s">
        <v>279</v>
      </c>
      <c r="C175" s="15" t="str">
        <f t="shared" si="4"/>
        <v>21375101 CENTRO INVEST. Y CONSERVACIÓN PATRIMONIO</v>
      </c>
      <c r="D175" s="19" t="s">
        <v>19</v>
      </c>
      <c r="E175" s="19" t="s">
        <v>105</v>
      </c>
      <c r="F175" s="19" t="s">
        <v>106</v>
      </c>
      <c r="G175" s="26">
        <v>5500000</v>
      </c>
      <c r="H175" s="26">
        <v>12699400</v>
      </c>
      <c r="I175" s="26">
        <v>7724700</v>
      </c>
      <c r="J175" s="26">
        <v>0</v>
      </c>
      <c r="K175" s="26">
        <v>4344006.91</v>
      </c>
      <c r="L175" s="26">
        <v>0</v>
      </c>
      <c r="M175" s="26">
        <v>2467193.09</v>
      </c>
      <c r="N175" s="26">
        <v>2467193.09</v>
      </c>
      <c r="O175" s="26">
        <v>5888200</v>
      </c>
      <c r="P175" s="26">
        <v>913500</v>
      </c>
      <c r="Q175" s="18">
        <f t="shared" si="5"/>
        <v>0.1942763508512213</v>
      </c>
    </row>
    <row r="176" spans="1:17" x14ac:dyDescent="0.2">
      <c r="A176" s="19" t="s">
        <v>278</v>
      </c>
      <c r="B176" s="19" t="s">
        <v>279</v>
      </c>
      <c r="C176" s="15" t="str">
        <f t="shared" si="4"/>
        <v>21375101 CENTRO INVEST. Y CONSERVACIÓN PATRIMONIO</v>
      </c>
      <c r="D176" s="19" t="s">
        <v>19</v>
      </c>
      <c r="E176" s="19" t="s">
        <v>107</v>
      </c>
      <c r="F176" s="19" t="s">
        <v>108</v>
      </c>
      <c r="G176" s="26">
        <v>500000</v>
      </c>
      <c r="H176" s="26">
        <v>500000</v>
      </c>
      <c r="I176" s="26">
        <v>375000</v>
      </c>
      <c r="J176" s="26">
        <v>0</v>
      </c>
      <c r="K176" s="26">
        <v>272206.90999999997</v>
      </c>
      <c r="L176" s="26">
        <v>0</v>
      </c>
      <c r="M176" s="26">
        <v>102793.09</v>
      </c>
      <c r="N176" s="26">
        <v>102793.09</v>
      </c>
      <c r="O176" s="26">
        <v>125000</v>
      </c>
      <c r="P176" s="26">
        <v>0</v>
      </c>
      <c r="Q176" s="18">
        <f t="shared" si="5"/>
        <v>0.20558617999999998</v>
      </c>
    </row>
    <row r="177" spans="1:17" x14ac:dyDescent="0.2">
      <c r="A177" s="19" t="s">
        <v>278</v>
      </c>
      <c r="B177" s="19" t="s">
        <v>279</v>
      </c>
      <c r="C177" s="15" t="str">
        <f t="shared" si="4"/>
        <v>21375101 CENTRO INVEST. Y CONSERVACIÓN PATRIMONIO</v>
      </c>
      <c r="D177" s="19" t="s">
        <v>19</v>
      </c>
      <c r="E177" s="19" t="s">
        <v>109</v>
      </c>
      <c r="F177" s="19" t="s">
        <v>110</v>
      </c>
      <c r="G177" s="26">
        <v>5000000</v>
      </c>
      <c r="H177" s="26">
        <v>12199400</v>
      </c>
      <c r="I177" s="26">
        <v>7349700</v>
      </c>
      <c r="J177" s="26">
        <v>0</v>
      </c>
      <c r="K177" s="26">
        <v>4071800</v>
      </c>
      <c r="L177" s="26">
        <v>0</v>
      </c>
      <c r="M177" s="26">
        <v>2364400</v>
      </c>
      <c r="N177" s="26">
        <v>2364400</v>
      </c>
      <c r="O177" s="26">
        <v>5763200</v>
      </c>
      <c r="P177" s="26">
        <v>913500</v>
      </c>
      <c r="Q177" s="18">
        <f t="shared" si="5"/>
        <v>0.1938128104660885</v>
      </c>
    </row>
    <row r="178" spans="1:17" x14ac:dyDescent="0.2">
      <c r="A178" s="19" t="s">
        <v>278</v>
      </c>
      <c r="B178" s="19" t="s">
        <v>279</v>
      </c>
      <c r="C178" s="15" t="str">
        <f t="shared" si="4"/>
        <v>21375101 CENTRO INVEST. Y CONSERVACIÓN PATRIMONIO</v>
      </c>
      <c r="D178" s="19" t="s">
        <v>19</v>
      </c>
      <c r="E178" s="19" t="s">
        <v>111</v>
      </c>
      <c r="F178" s="19" t="s">
        <v>112</v>
      </c>
      <c r="G178" s="26">
        <v>2500000</v>
      </c>
      <c r="H178" s="26">
        <v>2500000</v>
      </c>
      <c r="I178" s="26">
        <v>2151666.67</v>
      </c>
      <c r="J178" s="26">
        <v>0</v>
      </c>
      <c r="K178" s="26">
        <v>118</v>
      </c>
      <c r="L178" s="26">
        <v>0</v>
      </c>
      <c r="M178" s="26">
        <v>2147882</v>
      </c>
      <c r="N178" s="26">
        <v>1073941</v>
      </c>
      <c r="O178" s="26">
        <v>352000</v>
      </c>
      <c r="P178" s="26">
        <v>3666.67</v>
      </c>
      <c r="Q178" s="18">
        <f t="shared" si="5"/>
        <v>0.85915280000000005</v>
      </c>
    </row>
    <row r="179" spans="1:17" x14ac:dyDescent="0.2">
      <c r="A179" s="19" t="s">
        <v>278</v>
      </c>
      <c r="B179" s="19" t="s">
        <v>279</v>
      </c>
      <c r="C179" s="15" t="str">
        <f t="shared" si="4"/>
        <v>21375101 CENTRO INVEST. Y CONSERVACIÓN PATRIMONIO</v>
      </c>
      <c r="D179" s="19" t="s">
        <v>19</v>
      </c>
      <c r="E179" s="19" t="s">
        <v>113</v>
      </c>
      <c r="F179" s="19" t="s">
        <v>114</v>
      </c>
      <c r="G179" s="26">
        <v>2500000</v>
      </c>
      <c r="H179" s="26">
        <v>2500000</v>
      </c>
      <c r="I179" s="26">
        <v>2151666.67</v>
      </c>
      <c r="J179" s="26">
        <v>0</v>
      </c>
      <c r="K179" s="26">
        <v>118</v>
      </c>
      <c r="L179" s="26">
        <v>0</v>
      </c>
      <c r="M179" s="26">
        <v>2147882</v>
      </c>
      <c r="N179" s="26">
        <v>1073941</v>
      </c>
      <c r="O179" s="26">
        <v>352000</v>
      </c>
      <c r="P179" s="26">
        <v>3666.67</v>
      </c>
      <c r="Q179" s="18">
        <f t="shared" si="5"/>
        <v>0.85915280000000005</v>
      </c>
    </row>
    <row r="180" spans="1:17" x14ac:dyDescent="0.2">
      <c r="A180" s="19" t="s">
        <v>278</v>
      </c>
      <c r="B180" s="19" t="s">
        <v>279</v>
      </c>
      <c r="C180" s="15" t="str">
        <f t="shared" si="4"/>
        <v>21375101 CENTRO INVEST. Y CONSERVACIÓN PATRIMONIO</v>
      </c>
      <c r="D180" s="19" t="s">
        <v>19</v>
      </c>
      <c r="E180" s="19" t="s">
        <v>115</v>
      </c>
      <c r="F180" s="19" t="s">
        <v>116</v>
      </c>
      <c r="G180" s="26">
        <v>1284318</v>
      </c>
      <c r="H180" s="26">
        <v>1284318</v>
      </c>
      <c r="I180" s="26">
        <v>1088238.5</v>
      </c>
      <c r="J180" s="26">
        <v>0</v>
      </c>
      <c r="K180" s="26">
        <v>349735</v>
      </c>
      <c r="L180" s="26">
        <v>0</v>
      </c>
      <c r="M180" s="26">
        <v>0</v>
      </c>
      <c r="N180" s="26">
        <v>0</v>
      </c>
      <c r="O180" s="26">
        <v>934583</v>
      </c>
      <c r="P180" s="26">
        <v>738503.5</v>
      </c>
      <c r="Q180" s="18">
        <f t="shared" si="5"/>
        <v>0</v>
      </c>
    </row>
    <row r="181" spans="1:17" x14ac:dyDescent="0.2">
      <c r="A181" s="19" t="s">
        <v>278</v>
      </c>
      <c r="B181" s="19" t="s">
        <v>279</v>
      </c>
      <c r="C181" s="15" t="str">
        <f t="shared" si="4"/>
        <v>21375101 CENTRO INVEST. Y CONSERVACIÓN PATRIMONIO</v>
      </c>
      <c r="D181" s="19" t="s">
        <v>19</v>
      </c>
      <c r="E181" s="19" t="s">
        <v>117</v>
      </c>
      <c r="F181" s="19" t="s">
        <v>118</v>
      </c>
      <c r="G181" s="26">
        <v>784318</v>
      </c>
      <c r="H181" s="26">
        <v>784318</v>
      </c>
      <c r="I181" s="26">
        <v>588238.5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784318</v>
      </c>
      <c r="P181" s="26">
        <v>588238.5</v>
      </c>
      <c r="Q181" s="18">
        <f t="shared" si="5"/>
        <v>0</v>
      </c>
    </row>
    <row r="182" spans="1:17" x14ac:dyDescent="0.2">
      <c r="A182" s="19" t="s">
        <v>278</v>
      </c>
      <c r="B182" s="19" t="s">
        <v>279</v>
      </c>
      <c r="C182" s="15" t="str">
        <f t="shared" si="4"/>
        <v>21375101 CENTRO INVEST. Y CONSERVACIÓN PATRIMONIO</v>
      </c>
      <c r="D182" s="19" t="s">
        <v>19</v>
      </c>
      <c r="E182" s="19" t="s">
        <v>119</v>
      </c>
      <c r="F182" s="19" t="s">
        <v>120</v>
      </c>
      <c r="G182" s="26">
        <v>500000</v>
      </c>
      <c r="H182" s="26">
        <v>500000</v>
      </c>
      <c r="I182" s="26">
        <v>500000</v>
      </c>
      <c r="J182" s="26">
        <v>0</v>
      </c>
      <c r="K182" s="26">
        <v>349735</v>
      </c>
      <c r="L182" s="26">
        <v>0</v>
      </c>
      <c r="M182" s="26">
        <v>0</v>
      </c>
      <c r="N182" s="26">
        <v>0</v>
      </c>
      <c r="O182" s="26">
        <v>150265</v>
      </c>
      <c r="P182" s="26">
        <v>150265</v>
      </c>
      <c r="Q182" s="18">
        <f t="shared" si="5"/>
        <v>0</v>
      </c>
    </row>
    <row r="183" spans="1:17" x14ac:dyDescent="0.2">
      <c r="A183" s="19" t="s">
        <v>278</v>
      </c>
      <c r="B183" s="19" t="s">
        <v>279</v>
      </c>
      <c r="C183" s="15" t="str">
        <f t="shared" si="4"/>
        <v>21375101 CENTRO INVEST. Y CONSERVACIÓN PATRIMONIO</v>
      </c>
      <c r="D183" s="19" t="s">
        <v>19</v>
      </c>
      <c r="E183" s="19" t="s">
        <v>123</v>
      </c>
      <c r="F183" s="19" t="s">
        <v>124</v>
      </c>
      <c r="G183" s="26">
        <v>141192938</v>
      </c>
      <c r="H183" s="26">
        <v>141192938</v>
      </c>
      <c r="I183" s="26">
        <v>97392042</v>
      </c>
      <c r="J183" s="26">
        <v>0</v>
      </c>
      <c r="K183" s="26">
        <v>1744696.78</v>
      </c>
      <c r="L183" s="26">
        <v>0</v>
      </c>
      <c r="M183" s="26">
        <v>12877724.27</v>
      </c>
      <c r="N183" s="26">
        <v>12612507.310000001</v>
      </c>
      <c r="O183" s="26">
        <v>126570516.95</v>
      </c>
      <c r="P183" s="26">
        <v>82769620.950000003</v>
      </c>
      <c r="Q183" s="18">
        <f t="shared" si="5"/>
        <v>9.1206574864247103E-2</v>
      </c>
    </row>
    <row r="184" spans="1:17" x14ac:dyDescent="0.2">
      <c r="A184" s="19" t="s">
        <v>278</v>
      </c>
      <c r="B184" s="19" t="s">
        <v>279</v>
      </c>
      <c r="C184" s="15" t="str">
        <f t="shared" si="4"/>
        <v>21375101 CENTRO INVEST. Y CONSERVACIÓN PATRIMONIO</v>
      </c>
      <c r="D184" s="19" t="s">
        <v>19</v>
      </c>
      <c r="E184" s="19" t="s">
        <v>125</v>
      </c>
      <c r="F184" s="19" t="s">
        <v>126</v>
      </c>
      <c r="G184" s="26">
        <v>96742938</v>
      </c>
      <c r="H184" s="26">
        <v>96742938</v>
      </c>
      <c r="I184" s="26">
        <v>64054542</v>
      </c>
      <c r="J184" s="26">
        <v>0</v>
      </c>
      <c r="K184" s="26">
        <v>680825</v>
      </c>
      <c r="L184" s="26">
        <v>0</v>
      </c>
      <c r="M184" s="26">
        <v>953155</v>
      </c>
      <c r="N184" s="26">
        <v>816990</v>
      </c>
      <c r="O184" s="26">
        <v>95108958</v>
      </c>
      <c r="P184" s="26">
        <v>62420562</v>
      </c>
      <c r="Q184" s="18">
        <f t="shared" si="5"/>
        <v>9.8524504186548473E-3</v>
      </c>
    </row>
    <row r="185" spans="1:17" x14ac:dyDescent="0.2">
      <c r="A185" s="19" t="s">
        <v>278</v>
      </c>
      <c r="B185" s="19" t="s">
        <v>279</v>
      </c>
      <c r="C185" s="15" t="str">
        <f t="shared" si="4"/>
        <v>21375101 CENTRO INVEST. Y CONSERVACIÓN PATRIMONIO</v>
      </c>
      <c r="D185" s="19" t="s">
        <v>19</v>
      </c>
      <c r="E185" s="19" t="s">
        <v>129</v>
      </c>
      <c r="F185" s="19" t="s">
        <v>130</v>
      </c>
      <c r="G185" s="26">
        <v>500000</v>
      </c>
      <c r="H185" s="26">
        <v>500000</v>
      </c>
      <c r="I185" s="26">
        <v>375000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500000</v>
      </c>
      <c r="P185" s="26">
        <v>375000</v>
      </c>
      <c r="Q185" s="18">
        <f t="shared" si="5"/>
        <v>0</v>
      </c>
    </row>
    <row r="186" spans="1:17" x14ac:dyDescent="0.2">
      <c r="A186" s="19" t="s">
        <v>278</v>
      </c>
      <c r="B186" s="19" t="s">
        <v>279</v>
      </c>
      <c r="C186" s="15" t="str">
        <f t="shared" si="4"/>
        <v>21375101 CENTRO INVEST. Y CONSERVACIÓN PATRIMONIO</v>
      </c>
      <c r="D186" s="19" t="s">
        <v>19</v>
      </c>
      <c r="E186" s="19" t="s">
        <v>131</v>
      </c>
      <c r="F186" s="19" t="s">
        <v>132</v>
      </c>
      <c r="G186" s="26">
        <v>5000000</v>
      </c>
      <c r="H186" s="26">
        <v>5000000</v>
      </c>
      <c r="I186" s="26">
        <v>3750000</v>
      </c>
      <c r="J186" s="26">
        <v>0</v>
      </c>
      <c r="K186" s="26">
        <v>769417</v>
      </c>
      <c r="L186" s="26">
        <v>0</v>
      </c>
      <c r="M186" s="26">
        <v>469292.9</v>
      </c>
      <c r="N186" s="26">
        <v>402040.95</v>
      </c>
      <c r="O186" s="26">
        <v>3761290.1</v>
      </c>
      <c r="P186" s="26">
        <v>2511290.1</v>
      </c>
      <c r="Q186" s="18">
        <f t="shared" si="5"/>
        <v>9.3858580000000011E-2</v>
      </c>
    </row>
    <row r="187" spans="1:17" x14ac:dyDescent="0.2">
      <c r="A187" s="19" t="s">
        <v>278</v>
      </c>
      <c r="B187" s="19" t="s">
        <v>279</v>
      </c>
      <c r="C187" s="15" t="str">
        <f t="shared" si="4"/>
        <v>21375101 CENTRO INVEST. Y CONSERVACIÓN PATRIMONIO</v>
      </c>
      <c r="D187" s="19" t="s">
        <v>19</v>
      </c>
      <c r="E187" s="19" t="s">
        <v>133</v>
      </c>
      <c r="F187" s="19" t="s">
        <v>134</v>
      </c>
      <c r="G187" s="26">
        <v>500000</v>
      </c>
      <c r="H187" s="26">
        <v>500000</v>
      </c>
      <c r="I187" s="26">
        <v>375000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500000</v>
      </c>
      <c r="P187" s="26">
        <v>375000</v>
      </c>
      <c r="Q187" s="18">
        <f t="shared" si="5"/>
        <v>0</v>
      </c>
    </row>
    <row r="188" spans="1:17" x14ac:dyDescent="0.2">
      <c r="A188" s="19" t="s">
        <v>278</v>
      </c>
      <c r="B188" s="19" t="s">
        <v>279</v>
      </c>
      <c r="C188" s="15" t="str">
        <f t="shared" si="4"/>
        <v>21375101 CENTRO INVEST. Y CONSERVACIÓN PATRIMONIO</v>
      </c>
      <c r="D188" s="19" t="s">
        <v>19</v>
      </c>
      <c r="E188" s="19" t="s">
        <v>135</v>
      </c>
      <c r="F188" s="19" t="s">
        <v>136</v>
      </c>
      <c r="G188" s="26">
        <v>1000000</v>
      </c>
      <c r="H188" s="26">
        <v>1000000</v>
      </c>
      <c r="I188" s="26">
        <v>750000</v>
      </c>
      <c r="J188" s="26">
        <v>0</v>
      </c>
      <c r="K188" s="26">
        <v>144955.78</v>
      </c>
      <c r="L188" s="26">
        <v>0</v>
      </c>
      <c r="M188" s="26">
        <v>123600.02</v>
      </c>
      <c r="N188" s="26">
        <v>61800.01</v>
      </c>
      <c r="O188" s="26">
        <v>731444.2</v>
      </c>
      <c r="P188" s="26">
        <v>481444.2</v>
      </c>
      <c r="Q188" s="18">
        <f t="shared" si="5"/>
        <v>0.12360002</v>
      </c>
    </row>
    <row r="189" spans="1:17" x14ac:dyDescent="0.2">
      <c r="A189" s="19" t="s">
        <v>278</v>
      </c>
      <c r="B189" s="19" t="s">
        <v>279</v>
      </c>
      <c r="C189" s="15" t="str">
        <f t="shared" si="4"/>
        <v>21375101 CENTRO INVEST. Y CONSERVACIÓN PATRIMONIO</v>
      </c>
      <c r="D189" s="19" t="s">
        <v>19</v>
      </c>
      <c r="E189" s="19" t="s">
        <v>137</v>
      </c>
      <c r="F189" s="19" t="s">
        <v>138</v>
      </c>
      <c r="G189" s="26">
        <v>37400000</v>
      </c>
      <c r="H189" s="26">
        <v>37400000</v>
      </c>
      <c r="I189" s="26">
        <v>28050000</v>
      </c>
      <c r="J189" s="26">
        <v>0</v>
      </c>
      <c r="K189" s="26">
        <v>149499</v>
      </c>
      <c r="L189" s="26">
        <v>0</v>
      </c>
      <c r="M189" s="26">
        <v>11331676.35</v>
      </c>
      <c r="N189" s="26">
        <v>11331676.35</v>
      </c>
      <c r="O189" s="26">
        <v>25918824.649999999</v>
      </c>
      <c r="P189" s="26">
        <v>16568824.65</v>
      </c>
      <c r="Q189" s="18">
        <f t="shared" si="5"/>
        <v>0.30298599866310161</v>
      </c>
    </row>
    <row r="190" spans="1:17" x14ac:dyDescent="0.2">
      <c r="A190" s="19" t="s">
        <v>278</v>
      </c>
      <c r="B190" s="19" t="s">
        <v>279</v>
      </c>
      <c r="C190" s="15" t="str">
        <f t="shared" si="4"/>
        <v>21375101 CENTRO INVEST. Y CONSERVACIÓN PATRIMONIO</v>
      </c>
      <c r="D190" s="19" t="s">
        <v>19</v>
      </c>
      <c r="E190" s="19" t="s">
        <v>139</v>
      </c>
      <c r="F190" s="19" t="s">
        <v>140</v>
      </c>
      <c r="G190" s="26">
        <v>50000</v>
      </c>
      <c r="H190" s="26">
        <v>50000</v>
      </c>
      <c r="I190" s="26">
        <v>37500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50000</v>
      </c>
      <c r="P190" s="26">
        <v>37500</v>
      </c>
      <c r="Q190" s="18">
        <f t="shared" si="5"/>
        <v>0</v>
      </c>
    </row>
    <row r="191" spans="1:17" x14ac:dyDescent="0.2">
      <c r="A191" s="19" t="s">
        <v>278</v>
      </c>
      <c r="B191" s="19" t="s">
        <v>279</v>
      </c>
      <c r="C191" s="15" t="str">
        <f t="shared" si="4"/>
        <v>21375101 CENTRO INVEST. Y CONSERVACIÓN PATRIMONIO</v>
      </c>
      <c r="D191" s="19" t="s">
        <v>19</v>
      </c>
      <c r="E191" s="19" t="s">
        <v>141</v>
      </c>
      <c r="F191" s="19" t="s">
        <v>142</v>
      </c>
      <c r="G191" s="26">
        <v>300000</v>
      </c>
      <c r="H191" s="26">
        <v>300000</v>
      </c>
      <c r="I191" s="26">
        <v>248333.34</v>
      </c>
      <c r="J191" s="26">
        <v>0</v>
      </c>
      <c r="K191" s="26">
        <v>1588</v>
      </c>
      <c r="L191" s="26">
        <v>0</v>
      </c>
      <c r="M191" s="26">
        <v>143412</v>
      </c>
      <c r="N191" s="26">
        <v>143412</v>
      </c>
      <c r="O191" s="26">
        <v>155000</v>
      </c>
      <c r="P191" s="26">
        <v>103333.34</v>
      </c>
      <c r="Q191" s="18">
        <f t="shared" si="5"/>
        <v>0.47804000000000002</v>
      </c>
    </row>
    <row r="192" spans="1:17" x14ac:dyDescent="0.2">
      <c r="A192" s="19" t="s">
        <v>278</v>
      </c>
      <c r="B192" s="19" t="s">
        <v>279</v>
      </c>
      <c r="C192" s="15" t="str">
        <f t="shared" si="4"/>
        <v>21375101 CENTRO INVEST. Y CONSERVACIÓN PATRIMONIO</v>
      </c>
      <c r="D192" s="19" t="s">
        <v>19</v>
      </c>
      <c r="E192" s="19" t="s">
        <v>145</v>
      </c>
      <c r="F192" s="19" t="s">
        <v>146</v>
      </c>
      <c r="G192" s="26">
        <v>300000</v>
      </c>
      <c r="H192" s="26">
        <v>300000</v>
      </c>
      <c r="I192" s="26">
        <v>248333.34</v>
      </c>
      <c r="J192" s="26">
        <v>0</v>
      </c>
      <c r="K192" s="26">
        <v>1588</v>
      </c>
      <c r="L192" s="26">
        <v>0</v>
      </c>
      <c r="M192" s="26">
        <v>143412</v>
      </c>
      <c r="N192" s="26">
        <v>143412</v>
      </c>
      <c r="O192" s="26">
        <v>155000</v>
      </c>
      <c r="P192" s="26">
        <v>103333.34</v>
      </c>
      <c r="Q192" s="18">
        <f t="shared" si="5"/>
        <v>0.47804000000000002</v>
      </c>
    </row>
    <row r="193" spans="1:17" x14ac:dyDescent="0.2">
      <c r="A193" s="19" t="s">
        <v>278</v>
      </c>
      <c r="B193" s="19" t="s">
        <v>279</v>
      </c>
      <c r="C193" s="15" t="str">
        <f t="shared" si="4"/>
        <v>21375101 CENTRO INVEST. Y CONSERVACIÓN PATRIMONIO</v>
      </c>
      <c r="D193" s="19" t="s">
        <v>19</v>
      </c>
      <c r="E193" s="19" t="s">
        <v>147</v>
      </c>
      <c r="F193" s="19" t="s">
        <v>148</v>
      </c>
      <c r="G193" s="26">
        <v>1100000</v>
      </c>
      <c r="H193" s="26">
        <v>1100000</v>
      </c>
      <c r="I193" s="26">
        <v>825000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1100000</v>
      </c>
      <c r="P193" s="26">
        <v>825000</v>
      </c>
      <c r="Q193" s="18">
        <f t="shared" si="5"/>
        <v>0</v>
      </c>
    </row>
    <row r="194" spans="1:17" x14ac:dyDescent="0.2">
      <c r="A194" s="19" t="s">
        <v>278</v>
      </c>
      <c r="B194" s="19" t="s">
        <v>279</v>
      </c>
      <c r="C194" s="15" t="str">
        <f t="shared" si="4"/>
        <v>21375101 CENTRO INVEST. Y CONSERVACIÓN PATRIMONIO</v>
      </c>
      <c r="D194" s="19" t="s">
        <v>19</v>
      </c>
      <c r="E194" s="19" t="s">
        <v>291</v>
      </c>
      <c r="F194" s="19" t="s">
        <v>292</v>
      </c>
      <c r="G194" s="26">
        <v>100000</v>
      </c>
      <c r="H194" s="26">
        <v>100000</v>
      </c>
      <c r="I194" s="26">
        <v>75000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100000</v>
      </c>
      <c r="P194" s="26">
        <v>75000</v>
      </c>
      <c r="Q194" s="18">
        <f t="shared" si="5"/>
        <v>0</v>
      </c>
    </row>
    <row r="195" spans="1:17" x14ac:dyDescent="0.2">
      <c r="A195" s="19" t="s">
        <v>278</v>
      </c>
      <c r="B195" s="19" t="s">
        <v>279</v>
      </c>
      <c r="C195" s="15" t="str">
        <f t="shared" si="4"/>
        <v>21375101 CENTRO INVEST. Y CONSERVACIÓN PATRIMONIO</v>
      </c>
      <c r="D195" s="19" t="s">
        <v>19</v>
      </c>
      <c r="E195" s="19" t="s">
        <v>149</v>
      </c>
      <c r="F195" s="19" t="s">
        <v>150</v>
      </c>
      <c r="G195" s="26">
        <v>1000000</v>
      </c>
      <c r="H195" s="26">
        <v>1000000</v>
      </c>
      <c r="I195" s="26">
        <v>750000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1000000</v>
      </c>
      <c r="P195" s="26">
        <v>750000</v>
      </c>
      <c r="Q195" s="18">
        <f t="shared" si="5"/>
        <v>0</v>
      </c>
    </row>
    <row r="196" spans="1:17" x14ac:dyDescent="0.2">
      <c r="A196" s="19" t="s">
        <v>278</v>
      </c>
      <c r="B196" s="19" t="s">
        <v>279</v>
      </c>
      <c r="C196" s="15" t="str">
        <f t="shared" si="4"/>
        <v>21375101 CENTRO INVEST. Y CONSERVACIÓN PATRIMONIO</v>
      </c>
      <c r="D196" s="19" t="s">
        <v>19</v>
      </c>
      <c r="E196" s="19" t="s">
        <v>153</v>
      </c>
      <c r="F196" s="19" t="s">
        <v>154</v>
      </c>
      <c r="G196" s="26">
        <v>14200000</v>
      </c>
      <c r="H196" s="26">
        <v>14200000</v>
      </c>
      <c r="I196" s="26">
        <v>10361954</v>
      </c>
      <c r="J196" s="26">
        <v>1389665.72</v>
      </c>
      <c r="K196" s="26">
        <v>2585127.04</v>
      </c>
      <c r="L196" s="26">
        <v>0</v>
      </c>
      <c r="M196" s="26">
        <v>5767870.9100000001</v>
      </c>
      <c r="N196" s="26">
        <v>5157445.08</v>
      </c>
      <c r="O196" s="26">
        <v>4457336.33</v>
      </c>
      <c r="P196" s="26">
        <v>619290.32999999996</v>
      </c>
      <c r="Q196" s="18">
        <f t="shared" si="5"/>
        <v>0.40618809225352115</v>
      </c>
    </row>
    <row r="197" spans="1:17" x14ac:dyDescent="0.2">
      <c r="A197" s="19" t="s">
        <v>278</v>
      </c>
      <c r="B197" s="19" t="s">
        <v>279</v>
      </c>
      <c r="C197" s="15" t="str">
        <f t="shared" si="4"/>
        <v>21375101 CENTRO INVEST. Y CONSERVACIÓN PATRIMONIO</v>
      </c>
      <c r="D197" s="19" t="s">
        <v>19</v>
      </c>
      <c r="E197" s="19" t="s">
        <v>155</v>
      </c>
      <c r="F197" s="19" t="s">
        <v>156</v>
      </c>
      <c r="G197" s="26">
        <v>5200000</v>
      </c>
      <c r="H197" s="26">
        <v>5200000</v>
      </c>
      <c r="I197" s="26">
        <v>4030529</v>
      </c>
      <c r="J197" s="26">
        <v>0</v>
      </c>
      <c r="K197" s="26">
        <v>1715049.07</v>
      </c>
      <c r="L197" s="26">
        <v>0</v>
      </c>
      <c r="M197" s="26">
        <v>2145478.9900000002</v>
      </c>
      <c r="N197" s="26">
        <v>2145478.9900000002</v>
      </c>
      <c r="O197" s="26">
        <v>1339471.94</v>
      </c>
      <c r="P197" s="26">
        <v>170000.94</v>
      </c>
      <c r="Q197" s="18">
        <f t="shared" si="5"/>
        <v>0.41259211346153851</v>
      </c>
    </row>
    <row r="198" spans="1:17" x14ac:dyDescent="0.2">
      <c r="A198" s="19" t="s">
        <v>278</v>
      </c>
      <c r="B198" s="19" t="s">
        <v>279</v>
      </c>
      <c r="C198" s="15" t="str">
        <f t="shared" si="4"/>
        <v>21375101 CENTRO INVEST. Y CONSERVACIÓN PATRIMONIO</v>
      </c>
      <c r="D198" s="19" t="s">
        <v>19</v>
      </c>
      <c r="E198" s="19" t="s">
        <v>157</v>
      </c>
      <c r="F198" s="19" t="s">
        <v>158</v>
      </c>
      <c r="G198" s="26">
        <v>4000000</v>
      </c>
      <c r="H198" s="26">
        <v>4000000</v>
      </c>
      <c r="I198" s="26">
        <v>3000000</v>
      </c>
      <c r="J198" s="26">
        <v>0</v>
      </c>
      <c r="K198" s="26">
        <v>1645547.23</v>
      </c>
      <c r="L198" s="26">
        <v>0</v>
      </c>
      <c r="M198" s="26">
        <v>1184452.77</v>
      </c>
      <c r="N198" s="26">
        <v>1184452.77</v>
      </c>
      <c r="O198" s="26">
        <v>1170000</v>
      </c>
      <c r="P198" s="26">
        <v>170000</v>
      </c>
      <c r="Q198" s="18">
        <f t="shared" si="5"/>
        <v>0.29611319250000001</v>
      </c>
    </row>
    <row r="199" spans="1:17" x14ac:dyDescent="0.2">
      <c r="A199" s="19" t="s">
        <v>278</v>
      </c>
      <c r="B199" s="19" t="s">
        <v>279</v>
      </c>
      <c r="C199" s="15" t="str">
        <f t="shared" ref="C199:C262" si="6">+CONCATENATE(A199," ",B199)</f>
        <v>21375101 CENTRO INVEST. Y CONSERVACIÓN PATRIMONIO</v>
      </c>
      <c r="D199" s="19" t="s">
        <v>19</v>
      </c>
      <c r="E199" s="19" t="s">
        <v>159</v>
      </c>
      <c r="F199" s="19" t="s">
        <v>160</v>
      </c>
      <c r="G199" s="26">
        <v>200000</v>
      </c>
      <c r="H199" s="26">
        <v>200000</v>
      </c>
      <c r="I199" s="26">
        <v>189287</v>
      </c>
      <c r="J199" s="26">
        <v>0</v>
      </c>
      <c r="K199" s="26">
        <v>0</v>
      </c>
      <c r="L199" s="26">
        <v>0</v>
      </c>
      <c r="M199" s="26">
        <v>189286.5</v>
      </c>
      <c r="N199" s="26">
        <v>189286.5</v>
      </c>
      <c r="O199" s="26">
        <v>10713.5</v>
      </c>
      <c r="P199" s="26">
        <v>0.5</v>
      </c>
      <c r="Q199" s="18">
        <f t="shared" ref="Q199:Q262" si="7">+IFERROR(M199/H199,0)</f>
        <v>0.94643250000000001</v>
      </c>
    </row>
    <row r="200" spans="1:17" x14ac:dyDescent="0.2">
      <c r="A200" s="19" t="s">
        <v>278</v>
      </c>
      <c r="B200" s="19" t="s">
        <v>279</v>
      </c>
      <c r="C200" s="15" t="str">
        <f t="shared" si="6"/>
        <v>21375101 CENTRO INVEST. Y CONSERVACIÓN PATRIMONIO</v>
      </c>
      <c r="D200" s="19" t="s">
        <v>19</v>
      </c>
      <c r="E200" s="19" t="s">
        <v>161</v>
      </c>
      <c r="F200" s="19" t="s">
        <v>162</v>
      </c>
      <c r="G200" s="26">
        <v>1000000</v>
      </c>
      <c r="H200" s="26">
        <v>1000000</v>
      </c>
      <c r="I200" s="26">
        <v>841242</v>
      </c>
      <c r="J200" s="26">
        <v>0</v>
      </c>
      <c r="K200" s="26">
        <v>69501.84</v>
      </c>
      <c r="L200" s="26">
        <v>0</v>
      </c>
      <c r="M200" s="26">
        <v>771739.72</v>
      </c>
      <c r="N200" s="26">
        <v>771739.72</v>
      </c>
      <c r="O200" s="26">
        <v>158758.44</v>
      </c>
      <c r="P200" s="26">
        <v>0.44</v>
      </c>
      <c r="Q200" s="18">
        <f t="shared" si="7"/>
        <v>0.77173972000000002</v>
      </c>
    </row>
    <row r="201" spans="1:17" x14ac:dyDescent="0.2">
      <c r="A201" s="19" t="s">
        <v>278</v>
      </c>
      <c r="B201" s="19" t="s">
        <v>279</v>
      </c>
      <c r="C201" s="15" t="str">
        <f t="shared" si="6"/>
        <v>21375101 CENTRO INVEST. Y CONSERVACIÓN PATRIMONIO</v>
      </c>
      <c r="D201" s="19" t="s">
        <v>19</v>
      </c>
      <c r="E201" s="19" t="s">
        <v>165</v>
      </c>
      <c r="F201" s="19" t="s">
        <v>166</v>
      </c>
      <c r="G201" s="26">
        <v>500000</v>
      </c>
      <c r="H201" s="26">
        <v>500000</v>
      </c>
      <c r="I201" s="26">
        <v>500000</v>
      </c>
      <c r="J201" s="26">
        <v>0</v>
      </c>
      <c r="K201" s="26">
        <v>404992</v>
      </c>
      <c r="L201" s="26">
        <v>0</v>
      </c>
      <c r="M201" s="26">
        <v>0</v>
      </c>
      <c r="N201" s="26">
        <v>0</v>
      </c>
      <c r="O201" s="26">
        <v>95008</v>
      </c>
      <c r="P201" s="26">
        <v>95008</v>
      </c>
      <c r="Q201" s="18">
        <f t="shared" si="7"/>
        <v>0</v>
      </c>
    </row>
    <row r="202" spans="1:17" x14ac:dyDescent="0.2">
      <c r="A202" s="19" t="s">
        <v>278</v>
      </c>
      <c r="B202" s="19" t="s">
        <v>279</v>
      </c>
      <c r="C202" s="15" t="str">
        <f t="shared" si="6"/>
        <v>21375101 CENTRO INVEST. Y CONSERVACIÓN PATRIMONIO</v>
      </c>
      <c r="D202" s="19" t="s">
        <v>19</v>
      </c>
      <c r="E202" s="19" t="s">
        <v>169</v>
      </c>
      <c r="F202" s="19" t="s">
        <v>170</v>
      </c>
      <c r="G202" s="26">
        <v>500000</v>
      </c>
      <c r="H202" s="26">
        <v>500000</v>
      </c>
      <c r="I202" s="26">
        <v>500000</v>
      </c>
      <c r="J202" s="26">
        <v>0</v>
      </c>
      <c r="K202" s="26">
        <v>404992</v>
      </c>
      <c r="L202" s="26">
        <v>0</v>
      </c>
      <c r="M202" s="26">
        <v>0</v>
      </c>
      <c r="N202" s="26">
        <v>0</v>
      </c>
      <c r="O202" s="26">
        <v>95008</v>
      </c>
      <c r="P202" s="26">
        <v>95008</v>
      </c>
      <c r="Q202" s="18">
        <f t="shared" si="7"/>
        <v>0</v>
      </c>
    </row>
    <row r="203" spans="1:17" x14ac:dyDescent="0.2">
      <c r="A203" s="19" t="s">
        <v>278</v>
      </c>
      <c r="B203" s="19" t="s">
        <v>279</v>
      </c>
      <c r="C203" s="15" t="str">
        <f t="shared" si="6"/>
        <v>21375101 CENTRO INVEST. Y CONSERVACIÓN PATRIMONIO</v>
      </c>
      <c r="D203" s="19" t="s">
        <v>19</v>
      </c>
      <c r="E203" s="19" t="s">
        <v>171</v>
      </c>
      <c r="F203" s="19" t="s">
        <v>172</v>
      </c>
      <c r="G203" s="26">
        <v>1000000</v>
      </c>
      <c r="H203" s="26">
        <v>1000000</v>
      </c>
      <c r="I203" s="26">
        <v>617560</v>
      </c>
      <c r="J203" s="26">
        <v>0</v>
      </c>
      <c r="K203" s="26">
        <v>33325.24</v>
      </c>
      <c r="L203" s="26">
        <v>0</v>
      </c>
      <c r="M203" s="26">
        <v>584234.28</v>
      </c>
      <c r="N203" s="26">
        <v>425792.83</v>
      </c>
      <c r="O203" s="26">
        <v>382440.48</v>
      </c>
      <c r="P203" s="26">
        <v>0.48</v>
      </c>
      <c r="Q203" s="18">
        <f t="shared" si="7"/>
        <v>0.58423427999999999</v>
      </c>
    </row>
    <row r="204" spans="1:17" x14ac:dyDescent="0.2">
      <c r="A204" s="19" t="s">
        <v>278</v>
      </c>
      <c r="B204" s="19" t="s">
        <v>279</v>
      </c>
      <c r="C204" s="15" t="str">
        <f t="shared" si="6"/>
        <v>21375101 CENTRO INVEST. Y CONSERVACIÓN PATRIMONIO</v>
      </c>
      <c r="D204" s="19" t="s">
        <v>19</v>
      </c>
      <c r="E204" s="19" t="s">
        <v>179</v>
      </c>
      <c r="F204" s="19" t="s">
        <v>180</v>
      </c>
      <c r="G204" s="26">
        <v>1000000</v>
      </c>
      <c r="H204" s="26">
        <v>1000000</v>
      </c>
      <c r="I204" s="26">
        <v>617560</v>
      </c>
      <c r="J204" s="26">
        <v>0</v>
      </c>
      <c r="K204" s="26">
        <v>33325.24</v>
      </c>
      <c r="L204" s="26">
        <v>0</v>
      </c>
      <c r="M204" s="26">
        <v>584234.28</v>
      </c>
      <c r="N204" s="26">
        <v>425792.83</v>
      </c>
      <c r="O204" s="26">
        <v>382440.48</v>
      </c>
      <c r="P204" s="26">
        <v>0.48</v>
      </c>
      <c r="Q204" s="18">
        <f t="shared" si="7"/>
        <v>0.58423427999999999</v>
      </c>
    </row>
    <row r="205" spans="1:17" x14ac:dyDescent="0.2">
      <c r="A205" s="19" t="s">
        <v>278</v>
      </c>
      <c r="B205" s="19" t="s">
        <v>279</v>
      </c>
      <c r="C205" s="15" t="str">
        <f t="shared" si="6"/>
        <v>21375101 CENTRO INVEST. Y CONSERVACIÓN PATRIMONIO</v>
      </c>
      <c r="D205" s="19" t="s">
        <v>19</v>
      </c>
      <c r="E205" s="19" t="s">
        <v>185</v>
      </c>
      <c r="F205" s="19" t="s">
        <v>186</v>
      </c>
      <c r="G205" s="26">
        <v>3000000</v>
      </c>
      <c r="H205" s="26">
        <v>3000000</v>
      </c>
      <c r="I205" s="26">
        <v>1744782</v>
      </c>
      <c r="J205" s="26">
        <v>0</v>
      </c>
      <c r="K205" s="26">
        <v>92760.71</v>
      </c>
      <c r="L205" s="26">
        <v>0</v>
      </c>
      <c r="M205" s="26">
        <v>1652020.69</v>
      </c>
      <c r="N205" s="26">
        <v>1652020.69</v>
      </c>
      <c r="O205" s="26">
        <v>1255218.6000000001</v>
      </c>
      <c r="P205" s="26">
        <v>0.6</v>
      </c>
      <c r="Q205" s="18">
        <f t="shared" si="7"/>
        <v>0.55067356333333328</v>
      </c>
    </row>
    <row r="206" spans="1:17" x14ac:dyDescent="0.2">
      <c r="A206" s="19" t="s">
        <v>278</v>
      </c>
      <c r="B206" s="19" t="s">
        <v>279</v>
      </c>
      <c r="C206" s="15" t="str">
        <f t="shared" si="6"/>
        <v>21375101 CENTRO INVEST. Y CONSERVACIÓN PATRIMONIO</v>
      </c>
      <c r="D206" s="19" t="s">
        <v>19</v>
      </c>
      <c r="E206" s="19" t="s">
        <v>187</v>
      </c>
      <c r="F206" s="19" t="s">
        <v>188</v>
      </c>
      <c r="G206" s="26">
        <v>1500000</v>
      </c>
      <c r="H206" s="26">
        <v>1500000</v>
      </c>
      <c r="I206" s="26">
        <v>310830</v>
      </c>
      <c r="J206" s="26">
        <v>0</v>
      </c>
      <c r="K206" s="26">
        <v>26533.71</v>
      </c>
      <c r="L206" s="26">
        <v>0</v>
      </c>
      <c r="M206" s="26">
        <v>284295.92</v>
      </c>
      <c r="N206" s="26">
        <v>284295.92</v>
      </c>
      <c r="O206" s="26">
        <v>1189170.3700000001</v>
      </c>
      <c r="P206" s="26">
        <v>0.37</v>
      </c>
      <c r="Q206" s="18">
        <f t="shared" si="7"/>
        <v>0.18953061333333332</v>
      </c>
    </row>
    <row r="207" spans="1:17" x14ac:dyDescent="0.2">
      <c r="A207" s="19" t="s">
        <v>278</v>
      </c>
      <c r="B207" s="19" t="s">
        <v>279</v>
      </c>
      <c r="C207" s="15" t="str">
        <f t="shared" si="6"/>
        <v>21375101 CENTRO INVEST. Y CONSERVACIÓN PATRIMONIO</v>
      </c>
      <c r="D207" s="19" t="s">
        <v>19</v>
      </c>
      <c r="E207" s="19" t="s">
        <v>189</v>
      </c>
      <c r="F207" s="19" t="s">
        <v>190</v>
      </c>
      <c r="G207" s="26">
        <v>1500000</v>
      </c>
      <c r="H207" s="26">
        <v>1500000</v>
      </c>
      <c r="I207" s="26">
        <v>1433952</v>
      </c>
      <c r="J207" s="26">
        <v>0</v>
      </c>
      <c r="K207" s="26">
        <v>66227</v>
      </c>
      <c r="L207" s="26">
        <v>0</v>
      </c>
      <c r="M207" s="26">
        <v>1367724.77</v>
      </c>
      <c r="N207" s="26">
        <v>1367724.77</v>
      </c>
      <c r="O207" s="26">
        <v>66048.23</v>
      </c>
      <c r="P207" s="26">
        <v>0.23</v>
      </c>
      <c r="Q207" s="18">
        <f t="shared" si="7"/>
        <v>0.91181651333333336</v>
      </c>
    </row>
    <row r="208" spans="1:17" x14ac:dyDescent="0.2">
      <c r="A208" s="19" t="s">
        <v>278</v>
      </c>
      <c r="B208" s="19" t="s">
        <v>279</v>
      </c>
      <c r="C208" s="15" t="str">
        <f t="shared" si="6"/>
        <v>21375101 CENTRO INVEST. Y CONSERVACIÓN PATRIMONIO</v>
      </c>
      <c r="D208" s="19" t="s">
        <v>19</v>
      </c>
      <c r="E208" s="19" t="s">
        <v>191</v>
      </c>
      <c r="F208" s="19" t="s">
        <v>192</v>
      </c>
      <c r="G208" s="26">
        <v>4500000</v>
      </c>
      <c r="H208" s="26">
        <v>4500000</v>
      </c>
      <c r="I208" s="26">
        <v>3469083</v>
      </c>
      <c r="J208" s="26">
        <v>1389665.72</v>
      </c>
      <c r="K208" s="26">
        <v>339000.02</v>
      </c>
      <c r="L208" s="26">
        <v>0</v>
      </c>
      <c r="M208" s="26">
        <v>1386136.95</v>
      </c>
      <c r="N208" s="26">
        <v>934152.57</v>
      </c>
      <c r="O208" s="26">
        <v>1385197.31</v>
      </c>
      <c r="P208" s="26">
        <v>354280.31</v>
      </c>
      <c r="Q208" s="18">
        <f t="shared" si="7"/>
        <v>0.3080304333333333</v>
      </c>
    </row>
    <row r="209" spans="1:17" x14ac:dyDescent="0.2">
      <c r="A209" s="19" t="s">
        <v>278</v>
      </c>
      <c r="B209" s="19" t="s">
        <v>279</v>
      </c>
      <c r="C209" s="15" t="str">
        <f t="shared" si="6"/>
        <v>21375101 CENTRO INVEST. Y CONSERVACIÓN PATRIMONIO</v>
      </c>
      <c r="D209" s="19" t="s">
        <v>19</v>
      </c>
      <c r="E209" s="19" t="s">
        <v>193</v>
      </c>
      <c r="F209" s="19" t="s">
        <v>194</v>
      </c>
      <c r="G209" s="26">
        <v>200000</v>
      </c>
      <c r="H209" s="26">
        <v>200000</v>
      </c>
      <c r="I209" s="26">
        <v>200000</v>
      </c>
      <c r="J209" s="26">
        <v>0</v>
      </c>
      <c r="K209" s="26">
        <v>0.02</v>
      </c>
      <c r="L209" s="26">
        <v>0</v>
      </c>
      <c r="M209" s="26">
        <v>178340.13</v>
      </c>
      <c r="N209" s="26">
        <v>65355.75</v>
      </c>
      <c r="O209" s="26">
        <v>21659.85</v>
      </c>
      <c r="P209" s="26">
        <v>21659.85</v>
      </c>
      <c r="Q209" s="18">
        <f t="shared" si="7"/>
        <v>0.89170064999999998</v>
      </c>
    </row>
    <row r="210" spans="1:17" x14ac:dyDescent="0.2">
      <c r="A210" s="19" t="s">
        <v>278</v>
      </c>
      <c r="B210" s="19" t="s">
        <v>279</v>
      </c>
      <c r="C210" s="15" t="str">
        <f t="shared" si="6"/>
        <v>21375101 CENTRO INVEST. Y CONSERVACIÓN PATRIMONIO</v>
      </c>
      <c r="D210" s="19" t="s">
        <v>19</v>
      </c>
      <c r="E210" s="19" t="s">
        <v>197</v>
      </c>
      <c r="F210" s="19" t="s">
        <v>198</v>
      </c>
      <c r="G210" s="26">
        <v>1000000</v>
      </c>
      <c r="H210" s="26">
        <v>1000000</v>
      </c>
      <c r="I210" s="26">
        <v>500000</v>
      </c>
      <c r="J210" s="26">
        <v>0</v>
      </c>
      <c r="K210" s="26">
        <v>0</v>
      </c>
      <c r="L210" s="26">
        <v>0</v>
      </c>
      <c r="M210" s="26">
        <v>197715.02</v>
      </c>
      <c r="N210" s="26">
        <v>197715.02</v>
      </c>
      <c r="O210" s="26">
        <v>802284.98</v>
      </c>
      <c r="P210" s="26">
        <v>302284.98</v>
      </c>
      <c r="Q210" s="18">
        <f t="shared" si="7"/>
        <v>0.19771501999999999</v>
      </c>
    </row>
    <row r="211" spans="1:17" x14ac:dyDescent="0.2">
      <c r="A211" s="19" t="s">
        <v>278</v>
      </c>
      <c r="B211" s="19" t="s">
        <v>279</v>
      </c>
      <c r="C211" s="15" t="str">
        <f t="shared" si="6"/>
        <v>21375101 CENTRO INVEST. Y CONSERVACIÓN PATRIMONIO</v>
      </c>
      <c r="D211" s="19" t="s">
        <v>19</v>
      </c>
      <c r="E211" s="19" t="s">
        <v>199</v>
      </c>
      <c r="F211" s="19" t="s">
        <v>200</v>
      </c>
      <c r="G211" s="26">
        <v>1000000</v>
      </c>
      <c r="H211" s="26">
        <v>1000000</v>
      </c>
      <c r="I211" s="26">
        <v>824900</v>
      </c>
      <c r="J211" s="26">
        <v>0</v>
      </c>
      <c r="K211" s="26">
        <v>339000</v>
      </c>
      <c r="L211" s="26">
        <v>0</v>
      </c>
      <c r="M211" s="26">
        <v>485900</v>
      </c>
      <c r="N211" s="26">
        <v>485900</v>
      </c>
      <c r="O211" s="26">
        <v>175100</v>
      </c>
      <c r="P211" s="26">
        <v>0</v>
      </c>
      <c r="Q211" s="18">
        <f t="shared" si="7"/>
        <v>0.4859</v>
      </c>
    </row>
    <row r="212" spans="1:17" x14ac:dyDescent="0.2">
      <c r="A212" s="19" t="s">
        <v>278</v>
      </c>
      <c r="B212" s="19" t="s">
        <v>279</v>
      </c>
      <c r="C212" s="15" t="str">
        <f t="shared" si="6"/>
        <v>21375101 CENTRO INVEST. Y CONSERVACIÓN PATRIMONIO</v>
      </c>
      <c r="D212" s="19" t="s">
        <v>19</v>
      </c>
      <c r="E212" s="19" t="s">
        <v>201</v>
      </c>
      <c r="F212" s="19" t="s">
        <v>202</v>
      </c>
      <c r="G212" s="26">
        <v>1500000</v>
      </c>
      <c r="H212" s="26">
        <v>1500000</v>
      </c>
      <c r="I212" s="26">
        <v>1500000</v>
      </c>
      <c r="J212" s="26">
        <v>1389665.72</v>
      </c>
      <c r="K212" s="26">
        <v>0</v>
      </c>
      <c r="L212" s="26">
        <v>0</v>
      </c>
      <c r="M212" s="26">
        <v>80000</v>
      </c>
      <c r="N212" s="26">
        <v>80000</v>
      </c>
      <c r="O212" s="26">
        <v>30334.28</v>
      </c>
      <c r="P212" s="26">
        <v>30334.28</v>
      </c>
      <c r="Q212" s="18">
        <f t="shared" si="7"/>
        <v>5.3333333333333337E-2</v>
      </c>
    </row>
    <row r="213" spans="1:17" x14ac:dyDescent="0.2">
      <c r="A213" s="19" t="s">
        <v>278</v>
      </c>
      <c r="B213" s="19" t="s">
        <v>279</v>
      </c>
      <c r="C213" s="15" t="str">
        <f t="shared" si="6"/>
        <v>21375101 CENTRO INVEST. Y CONSERVACIÓN PATRIMONIO</v>
      </c>
      <c r="D213" s="19" t="s">
        <v>19</v>
      </c>
      <c r="E213" s="19" t="s">
        <v>203</v>
      </c>
      <c r="F213" s="19" t="s">
        <v>204</v>
      </c>
      <c r="G213" s="26">
        <v>500000</v>
      </c>
      <c r="H213" s="26">
        <v>500000</v>
      </c>
      <c r="I213" s="26">
        <v>355233</v>
      </c>
      <c r="J213" s="26">
        <v>0</v>
      </c>
      <c r="K213" s="26">
        <v>0</v>
      </c>
      <c r="L213" s="26">
        <v>0</v>
      </c>
      <c r="M213" s="26">
        <v>355232.45</v>
      </c>
      <c r="N213" s="26">
        <v>16232.45</v>
      </c>
      <c r="O213" s="26">
        <v>144767.54999999999</v>
      </c>
      <c r="P213" s="26">
        <v>0.55000000000000004</v>
      </c>
      <c r="Q213" s="18">
        <f t="shared" si="7"/>
        <v>0.71046490000000007</v>
      </c>
    </row>
    <row r="214" spans="1:17" x14ac:dyDescent="0.2">
      <c r="A214" s="19" t="s">
        <v>278</v>
      </c>
      <c r="B214" s="19" t="s">
        <v>279</v>
      </c>
      <c r="C214" s="15" t="str">
        <f t="shared" si="6"/>
        <v>21375101 CENTRO INVEST. Y CONSERVACIÓN PATRIMONIO</v>
      </c>
      <c r="D214" s="19" t="s">
        <v>19</v>
      </c>
      <c r="E214" s="19" t="s">
        <v>207</v>
      </c>
      <c r="F214" s="19" t="s">
        <v>208</v>
      </c>
      <c r="G214" s="26">
        <v>300000</v>
      </c>
      <c r="H214" s="26">
        <v>300000</v>
      </c>
      <c r="I214" s="26">
        <v>88950</v>
      </c>
      <c r="J214" s="26">
        <v>0</v>
      </c>
      <c r="K214" s="26">
        <v>0</v>
      </c>
      <c r="L214" s="26">
        <v>0</v>
      </c>
      <c r="M214" s="26">
        <v>88949.35</v>
      </c>
      <c r="N214" s="26">
        <v>88949.35</v>
      </c>
      <c r="O214" s="26">
        <v>211050.65</v>
      </c>
      <c r="P214" s="26">
        <v>0.65</v>
      </c>
      <c r="Q214" s="18">
        <f t="shared" si="7"/>
        <v>0.29649783333333335</v>
      </c>
    </row>
    <row r="215" spans="1:17" x14ac:dyDescent="0.2">
      <c r="A215" s="19" t="s">
        <v>278</v>
      </c>
      <c r="B215" s="19" t="s">
        <v>279</v>
      </c>
      <c r="C215" s="15" t="str">
        <f t="shared" si="6"/>
        <v>21375101 CENTRO INVEST. Y CONSERVACIÓN PATRIMONIO</v>
      </c>
      <c r="D215" s="19" t="s">
        <v>19</v>
      </c>
      <c r="E215" s="19" t="s">
        <v>209</v>
      </c>
      <c r="F215" s="19" t="s">
        <v>210</v>
      </c>
      <c r="G215" s="26">
        <v>218105064</v>
      </c>
      <c r="H215" s="26">
        <v>218485064</v>
      </c>
      <c r="I215" s="26">
        <v>148590718</v>
      </c>
      <c r="J215" s="26">
        <v>0</v>
      </c>
      <c r="K215" s="26">
        <v>13896305.300000001</v>
      </c>
      <c r="L215" s="26">
        <v>0</v>
      </c>
      <c r="M215" s="26">
        <v>54372095.700000003</v>
      </c>
      <c r="N215" s="26">
        <v>54372095.700000003</v>
      </c>
      <c r="O215" s="26">
        <v>150216663</v>
      </c>
      <c r="P215" s="26">
        <v>80322317</v>
      </c>
      <c r="Q215" s="18">
        <f t="shared" si="7"/>
        <v>0.24885955453687214</v>
      </c>
    </row>
    <row r="216" spans="1:17" x14ac:dyDescent="0.2">
      <c r="A216" s="19" t="s">
        <v>278</v>
      </c>
      <c r="B216" s="19" t="s">
        <v>279</v>
      </c>
      <c r="C216" s="15" t="str">
        <f t="shared" si="6"/>
        <v>21375101 CENTRO INVEST. Y CONSERVACIÓN PATRIMONIO</v>
      </c>
      <c r="D216" s="19" t="s">
        <v>19</v>
      </c>
      <c r="E216" s="19" t="s">
        <v>211</v>
      </c>
      <c r="F216" s="19" t="s">
        <v>212</v>
      </c>
      <c r="G216" s="26">
        <v>9820964</v>
      </c>
      <c r="H216" s="26">
        <v>9820964</v>
      </c>
      <c r="I216" s="26">
        <v>9786893</v>
      </c>
      <c r="J216" s="26">
        <v>0</v>
      </c>
      <c r="K216" s="26">
        <v>4463740.8</v>
      </c>
      <c r="L216" s="26">
        <v>0</v>
      </c>
      <c r="M216" s="26">
        <v>5323152.2</v>
      </c>
      <c r="N216" s="26">
        <v>5323152.2</v>
      </c>
      <c r="O216" s="26">
        <v>34071</v>
      </c>
      <c r="P216" s="26">
        <v>0</v>
      </c>
      <c r="Q216" s="18">
        <f t="shared" si="7"/>
        <v>0.54201931704464046</v>
      </c>
    </row>
    <row r="217" spans="1:17" x14ac:dyDescent="0.2">
      <c r="A217" s="19" t="s">
        <v>278</v>
      </c>
      <c r="B217" s="19" t="s">
        <v>279</v>
      </c>
      <c r="C217" s="15" t="str">
        <f t="shared" si="6"/>
        <v>21375101 CENTRO INVEST. Y CONSERVACIÓN PATRIMONIO</v>
      </c>
      <c r="D217" s="19" t="s">
        <v>19</v>
      </c>
      <c r="E217" s="19" t="s">
        <v>293</v>
      </c>
      <c r="F217" s="19" t="s">
        <v>214</v>
      </c>
      <c r="G217" s="26">
        <v>8471930</v>
      </c>
      <c r="H217" s="26">
        <v>8471930</v>
      </c>
      <c r="I217" s="26">
        <v>8442539</v>
      </c>
      <c r="J217" s="26">
        <v>0</v>
      </c>
      <c r="K217" s="26">
        <v>3866693.47</v>
      </c>
      <c r="L217" s="26">
        <v>0</v>
      </c>
      <c r="M217" s="26">
        <v>4575845.53</v>
      </c>
      <c r="N217" s="26">
        <v>4575845.53</v>
      </c>
      <c r="O217" s="26">
        <v>29391</v>
      </c>
      <c r="P217" s="26">
        <v>0</v>
      </c>
      <c r="Q217" s="18">
        <f t="shared" si="7"/>
        <v>0.54011842992092718</v>
      </c>
    </row>
    <row r="218" spans="1:17" x14ac:dyDescent="0.2">
      <c r="A218" s="19" t="s">
        <v>278</v>
      </c>
      <c r="B218" s="19" t="s">
        <v>279</v>
      </c>
      <c r="C218" s="15" t="str">
        <f t="shared" si="6"/>
        <v>21375101 CENTRO INVEST. Y CONSERVACIÓN PATRIMONIO</v>
      </c>
      <c r="D218" s="19" t="s">
        <v>19</v>
      </c>
      <c r="E218" s="19" t="s">
        <v>294</v>
      </c>
      <c r="F218" s="19" t="s">
        <v>216</v>
      </c>
      <c r="G218" s="26">
        <v>1349034</v>
      </c>
      <c r="H218" s="26">
        <v>1349034</v>
      </c>
      <c r="I218" s="26">
        <v>1344354</v>
      </c>
      <c r="J218" s="26">
        <v>0</v>
      </c>
      <c r="K218" s="26">
        <v>597047.32999999996</v>
      </c>
      <c r="L218" s="26">
        <v>0</v>
      </c>
      <c r="M218" s="26">
        <v>747306.67</v>
      </c>
      <c r="N218" s="26">
        <v>747306.67</v>
      </c>
      <c r="O218" s="26">
        <v>4680</v>
      </c>
      <c r="P218" s="26">
        <v>0</v>
      </c>
      <c r="Q218" s="18">
        <f t="shared" si="7"/>
        <v>0.55395688322162384</v>
      </c>
    </row>
    <row r="219" spans="1:17" x14ac:dyDescent="0.2">
      <c r="A219" s="19" t="s">
        <v>278</v>
      </c>
      <c r="B219" s="19" t="s">
        <v>279</v>
      </c>
      <c r="C219" s="15" t="str">
        <f t="shared" si="6"/>
        <v>21375101 CENTRO INVEST. Y CONSERVACIÓN PATRIMONIO</v>
      </c>
      <c r="D219" s="19" t="s">
        <v>19</v>
      </c>
      <c r="E219" s="19" t="s">
        <v>219</v>
      </c>
      <c r="F219" s="19" t="s">
        <v>220</v>
      </c>
      <c r="G219" s="26">
        <v>51000000</v>
      </c>
      <c r="H219" s="26">
        <v>51000000</v>
      </c>
      <c r="I219" s="26">
        <v>38250000</v>
      </c>
      <c r="J219" s="26">
        <v>0</v>
      </c>
      <c r="K219" s="26">
        <v>4739250</v>
      </c>
      <c r="L219" s="26">
        <v>0</v>
      </c>
      <c r="M219" s="26">
        <v>8010750</v>
      </c>
      <c r="N219" s="26">
        <v>8010750</v>
      </c>
      <c r="O219" s="26">
        <v>38250000</v>
      </c>
      <c r="P219" s="26">
        <v>25500000</v>
      </c>
      <c r="Q219" s="18">
        <f t="shared" si="7"/>
        <v>0.1570735294117647</v>
      </c>
    </row>
    <row r="220" spans="1:17" x14ac:dyDescent="0.2">
      <c r="A220" s="19" t="s">
        <v>278</v>
      </c>
      <c r="B220" s="19" t="s">
        <v>279</v>
      </c>
      <c r="C220" s="15" t="str">
        <f t="shared" si="6"/>
        <v>21375101 CENTRO INVEST. Y CONSERVACIÓN PATRIMONIO</v>
      </c>
      <c r="D220" s="19" t="s">
        <v>19</v>
      </c>
      <c r="E220" s="19" t="s">
        <v>223</v>
      </c>
      <c r="F220" s="19" t="s">
        <v>224</v>
      </c>
      <c r="G220" s="26">
        <v>51000000</v>
      </c>
      <c r="H220" s="26">
        <v>51000000</v>
      </c>
      <c r="I220" s="26">
        <v>38250000</v>
      </c>
      <c r="J220" s="26">
        <v>0</v>
      </c>
      <c r="K220" s="26">
        <v>4739250</v>
      </c>
      <c r="L220" s="26">
        <v>0</v>
      </c>
      <c r="M220" s="26">
        <v>8010750</v>
      </c>
      <c r="N220" s="26">
        <v>8010750</v>
      </c>
      <c r="O220" s="26">
        <v>38250000</v>
      </c>
      <c r="P220" s="26">
        <v>25500000</v>
      </c>
      <c r="Q220" s="18">
        <f t="shared" si="7"/>
        <v>0.1570735294117647</v>
      </c>
    </row>
    <row r="221" spans="1:17" x14ac:dyDescent="0.2">
      <c r="A221" s="19" t="s">
        <v>278</v>
      </c>
      <c r="B221" s="19" t="s">
        <v>279</v>
      </c>
      <c r="C221" s="15" t="str">
        <f t="shared" si="6"/>
        <v>21375101 CENTRO INVEST. Y CONSERVACIÓN PATRIMONIO</v>
      </c>
      <c r="D221" s="19" t="s">
        <v>19</v>
      </c>
      <c r="E221" s="19" t="s">
        <v>225</v>
      </c>
      <c r="F221" s="19" t="s">
        <v>226</v>
      </c>
      <c r="G221" s="26">
        <v>48100000</v>
      </c>
      <c r="H221" s="26">
        <v>48100000</v>
      </c>
      <c r="I221" s="26">
        <v>33879875</v>
      </c>
      <c r="J221" s="26">
        <v>0</v>
      </c>
      <c r="K221" s="26">
        <v>4333164.5</v>
      </c>
      <c r="L221" s="26">
        <v>0</v>
      </c>
      <c r="M221" s="26">
        <v>8144693.5</v>
      </c>
      <c r="N221" s="26">
        <v>8144693.5</v>
      </c>
      <c r="O221" s="26">
        <v>35622142</v>
      </c>
      <c r="P221" s="26">
        <v>21402017</v>
      </c>
      <c r="Q221" s="18">
        <f t="shared" si="7"/>
        <v>0.16932834719334719</v>
      </c>
    </row>
    <row r="222" spans="1:17" x14ac:dyDescent="0.2">
      <c r="A222" s="19" t="s">
        <v>278</v>
      </c>
      <c r="B222" s="19" t="s">
        <v>279</v>
      </c>
      <c r="C222" s="15" t="str">
        <f t="shared" si="6"/>
        <v>21375101 CENTRO INVEST. Y CONSERVACIÓN PATRIMONIO</v>
      </c>
      <c r="D222" s="19" t="s">
        <v>19</v>
      </c>
      <c r="E222" s="19" t="s">
        <v>227</v>
      </c>
      <c r="F222" s="19" t="s">
        <v>228</v>
      </c>
      <c r="G222" s="26">
        <v>43100000</v>
      </c>
      <c r="H222" s="26">
        <v>43100000</v>
      </c>
      <c r="I222" s="26">
        <v>28879875</v>
      </c>
      <c r="J222" s="26">
        <v>0</v>
      </c>
      <c r="K222" s="26">
        <v>4333164.5</v>
      </c>
      <c r="L222" s="26">
        <v>0</v>
      </c>
      <c r="M222" s="26">
        <v>6441835.5</v>
      </c>
      <c r="N222" s="26">
        <v>6441835.5</v>
      </c>
      <c r="O222" s="26">
        <v>32325000</v>
      </c>
      <c r="P222" s="26">
        <v>18104875</v>
      </c>
      <c r="Q222" s="18">
        <f t="shared" si="7"/>
        <v>0.14946254060324826</v>
      </c>
    </row>
    <row r="223" spans="1:17" x14ac:dyDescent="0.2">
      <c r="A223" s="19" t="s">
        <v>278</v>
      </c>
      <c r="B223" s="19" t="s">
        <v>279</v>
      </c>
      <c r="C223" s="15" t="str">
        <f t="shared" si="6"/>
        <v>21375101 CENTRO INVEST. Y CONSERVACIÓN PATRIMONIO</v>
      </c>
      <c r="D223" s="19" t="s">
        <v>19</v>
      </c>
      <c r="E223" s="19" t="s">
        <v>229</v>
      </c>
      <c r="F223" s="19" t="s">
        <v>230</v>
      </c>
      <c r="G223" s="26">
        <v>5000000</v>
      </c>
      <c r="H223" s="26">
        <v>5000000</v>
      </c>
      <c r="I223" s="26">
        <v>5000000</v>
      </c>
      <c r="J223" s="26">
        <v>0</v>
      </c>
      <c r="K223" s="26">
        <v>0</v>
      </c>
      <c r="L223" s="26">
        <v>0</v>
      </c>
      <c r="M223" s="26">
        <v>1702858</v>
      </c>
      <c r="N223" s="26">
        <v>1702858</v>
      </c>
      <c r="O223" s="26">
        <v>3297142</v>
      </c>
      <c r="P223" s="26">
        <v>3297142</v>
      </c>
      <c r="Q223" s="18">
        <f t="shared" si="7"/>
        <v>0.34057159999999997</v>
      </c>
    </row>
    <row r="224" spans="1:17" x14ac:dyDescent="0.2">
      <c r="A224" s="19" t="s">
        <v>278</v>
      </c>
      <c r="B224" s="19" t="s">
        <v>279</v>
      </c>
      <c r="C224" s="15" t="str">
        <f t="shared" si="6"/>
        <v>21375101 CENTRO INVEST. Y CONSERVACIÓN PATRIMONIO</v>
      </c>
      <c r="D224" s="19" t="s">
        <v>19</v>
      </c>
      <c r="E224" s="19" t="s">
        <v>231</v>
      </c>
      <c r="F224" s="19" t="s">
        <v>232</v>
      </c>
      <c r="G224" s="26">
        <v>32743500</v>
      </c>
      <c r="H224" s="26">
        <v>32743500</v>
      </c>
      <c r="I224" s="26">
        <v>32743500</v>
      </c>
      <c r="J224" s="26">
        <v>0</v>
      </c>
      <c r="K224" s="26">
        <v>0</v>
      </c>
      <c r="L224" s="26">
        <v>0</v>
      </c>
      <c r="M224" s="26">
        <v>32743500</v>
      </c>
      <c r="N224" s="26">
        <v>32743500</v>
      </c>
      <c r="O224" s="26">
        <v>0</v>
      </c>
      <c r="P224" s="26">
        <v>0</v>
      </c>
      <c r="Q224" s="18">
        <f t="shared" si="7"/>
        <v>1</v>
      </c>
    </row>
    <row r="225" spans="1:17" x14ac:dyDescent="0.2">
      <c r="A225" s="19" t="s">
        <v>278</v>
      </c>
      <c r="B225" s="19" t="s">
        <v>279</v>
      </c>
      <c r="C225" s="15" t="str">
        <f t="shared" si="6"/>
        <v>21375101 CENTRO INVEST. Y CONSERVACIÓN PATRIMONIO</v>
      </c>
      <c r="D225" s="19" t="s">
        <v>19</v>
      </c>
      <c r="E225" s="19" t="s">
        <v>295</v>
      </c>
      <c r="F225" s="19" t="s">
        <v>296</v>
      </c>
      <c r="G225" s="26">
        <v>3780000</v>
      </c>
      <c r="H225" s="26">
        <v>3780000</v>
      </c>
      <c r="I225" s="26">
        <v>3780000</v>
      </c>
      <c r="J225" s="26">
        <v>0</v>
      </c>
      <c r="K225" s="26">
        <v>0</v>
      </c>
      <c r="L225" s="26">
        <v>0</v>
      </c>
      <c r="M225" s="26">
        <v>3780000</v>
      </c>
      <c r="N225" s="26">
        <v>3780000</v>
      </c>
      <c r="O225" s="26">
        <v>0</v>
      </c>
      <c r="P225" s="26">
        <v>0</v>
      </c>
      <c r="Q225" s="18">
        <f t="shared" si="7"/>
        <v>1</v>
      </c>
    </row>
    <row r="226" spans="1:17" x14ac:dyDescent="0.2">
      <c r="A226" s="19" t="s">
        <v>278</v>
      </c>
      <c r="B226" s="19" t="s">
        <v>279</v>
      </c>
      <c r="C226" s="15" t="str">
        <f t="shared" si="6"/>
        <v>21375101 CENTRO INVEST. Y CONSERVACIÓN PATRIMONIO</v>
      </c>
      <c r="D226" s="19" t="s">
        <v>19</v>
      </c>
      <c r="E226" s="19" t="s">
        <v>297</v>
      </c>
      <c r="F226" s="19" t="s">
        <v>298</v>
      </c>
      <c r="G226" s="26">
        <v>3213000</v>
      </c>
      <c r="H226" s="26">
        <v>3213000</v>
      </c>
      <c r="I226" s="26">
        <v>3213000</v>
      </c>
      <c r="J226" s="26">
        <v>0</v>
      </c>
      <c r="K226" s="26">
        <v>0</v>
      </c>
      <c r="L226" s="26">
        <v>0</v>
      </c>
      <c r="M226" s="26">
        <v>3213000</v>
      </c>
      <c r="N226" s="26">
        <v>3213000</v>
      </c>
      <c r="O226" s="26">
        <v>0</v>
      </c>
      <c r="P226" s="26">
        <v>0</v>
      </c>
      <c r="Q226" s="18">
        <f t="shared" si="7"/>
        <v>1</v>
      </c>
    </row>
    <row r="227" spans="1:17" x14ac:dyDescent="0.2">
      <c r="A227" s="19" t="s">
        <v>278</v>
      </c>
      <c r="B227" s="19" t="s">
        <v>279</v>
      </c>
      <c r="C227" s="15" t="str">
        <f t="shared" si="6"/>
        <v>21375101 CENTRO INVEST. Y CONSERVACIÓN PATRIMONIO</v>
      </c>
      <c r="D227" s="19" t="s">
        <v>19</v>
      </c>
      <c r="E227" s="19" t="s">
        <v>299</v>
      </c>
      <c r="F227" s="19" t="s">
        <v>300</v>
      </c>
      <c r="G227" s="26">
        <v>10000500</v>
      </c>
      <c r="H227" s="26">
        <v>10000500</v>
      </c>
      <c r="I227" s="26">
        <v>10000500</v>
      </c>
      <c r="J227" s="26">
        <v>0</v>
      </c>
      <c r="K227" s="26">
        <v>0</v>
      </c>
      <c r="L227" s="26">
        <v>0</v>
      </c>
      <c r="M227" s="26">
        <v>10000500</v>
      </c>
      <c r="N227" s="26">
        <v>10000500</v>
      </c>
      <c r="O227" s="26">
        <v>0</v>
      </c>
      <c r="P227" s="26">
        <v>0</v>
      </c>
      <c r="Q227" s="18">
        <f t="shared" si="7"/>
        <v>1</v>
      </c>
    </row>
    <row r="228" spans="1:17" x14ac:dyDescent="0.2">
      <c r="A228" s="19" t="s">
        <v>278</v>
      </c>
      <c r="B228" s="19" t="s">
        <v>279</v>
      </c>
      <c r="C228" s="15" t="str">
        <f t="shared" si="6"/>
        <v>21375101 CENTRO INVEST. Y CONSERVACIÓN PATRIMONIO</v>
      </c>
      <c r="D228" s="19" t="s">
        <v>19</v>
      </c>
      <c r="E228" s="19" t="s">
        <v>301</v>
      </c>
      <c r="F228" s="19" t="s">
        <v>302</v>
      </c>
      <c r="G228" s="26">
        <v>15750000</v>
      </c>
      <c r="H228" s="26">
        <v>15750000</v>
      </c>
      <c r="I228" s="26">
        <v>15750000</v>
      </c>
      <c r="J228" s="26">
        <v>0</v>
      </c>
      <c r="K228" s="26">
        <v>0</v>
      </c>
      <c r="L228" s="26">
        <v>0</v>
      </c>
      <c r="M228" s="26">
        <v>15750000</v>
      </c>
      <c r="N228" s="26">
        <v>15750000</v>
      </c>
      <c r="O228" s="26">
        <v>0</v>
      </c>
      <c r="P228" s="26">
        <v>0</v>
      </c>
      <c r="Q228" s="18">
        <f t="shared" si="7"/>
        <v>1</v>
      </c>
    </row>
    <row r="229" spans="1:17" x14ac:dyDescent="0.2">
      <c r="A229" s="19" t="s">
        <v>278</v>
      </c>
      <c r="B229" s="19" t="s">
        <v>279</v>
      </c>
      <c r="C229" s="15" t="str">
        <f t="shared" si="6"/>
        <v>21375101 CENTRO INVEST. Y CONSERVACIÓN PATRIMONIO</v>
      </c>
      <c r="D229" s="19" t="s">
        <v>19</v>
      </c>
      <c r="E229" s="19" t="s">
        <v>239</v>
      </c>
      <c r="F229" s="19" t="s">
        <v>240</v>
      </c>
      <c r="G229" s="26">
        <v>75000000</v>
      </c>
      <c r="H229" s="26">
        <v>75000000</v>
      </c>
      <c r="I229" s="26">
        <v>32129700</v>
      </c>
      <c r="J229" s="26">
        <v>0</v>
      </c>
      <c r="K229" s="26">
        <v>0</v>
      </c>
      <c r="L229" s="26">
        <v>0</v>
      </c>
      <c r="M229" s="26">
        <v>150000</v>
      </c>
      <c r="N229" s="26">
        <v>150000</v>
      </c>
      <c r="O229" s="26">
        <v>74850000</v>
      </c>
      <c r="P229" s="26">
        <v>31979700</v>
      </c>
      <c r="Q229" s="18">
        <f t="shared" si="7"/>
        <v>2E-3</v>
      </c>
    </row>
    <row r="230" spans="1:17" x14ac:dyDescent="0.2">
      <c r="A230" s="19" t="s">
        <v>278</v>
      </c>
      <c r="B230" s="19" t="s">
        <v>279</v>
      </c>
      <c r="C230" s="15" t="str">
        <f t="shared" si="6"/>
        <v>21375101 CENTRO INVEST. Y CONSERVACIÓN PATRIMONIO</v>
      </c>
      <c r="D230" s="19" t="s">
        <v>19</v>
      </c>
      <c r="E230" s="19" t="s">
        <v>241</v>
      </c>
      <c r="F230" s="19" t="s">
        <v>242</v>
      </c>
      <c r="G230" s="26">
        <v>75000000</v>
      </c>
      <c r="H230" s="26">
        <v>75000000</v>
      </c>
      <c r="I230" s="26">
        <v>32129700</v>
      </c>
      <c r="J230" s="26">
        <v>0</v>
      </c>
      <c r="K230" s="26">
        <v>0</v>
      </c>
      <c r="L230" s="26">
        <v>0</v>
      </c>
      <c r="M230" s="26">
        <v>150000</v>
      </c>
      <c r="N230" s="26">
        <v>150000</v>
      </c>
      <c r="O230" s="26">
        <v>74850000</v>
      </c>
      <c r="P230" s="26">
        <v>31979700</v>
      </c>
      <c r="Q230" s="18">
        <f t="shared" si="7"/>
        <v>2E-3</v>
      </c>
    </row>
    <row r="231" spans="1:17" x14ac:dyDescent="0.2">
      <c r="A231" s="19" t="s">
        <v>278</v>
      </c>
      <c r="B231" s="19" t="s">
        <v>279</v>
      </c>
      <c r="C231" s="15" t="str">
        <f t="shared" si="6"/>
        <v>21375101 CENTRO INVEST. Y CONSERVACIÓN PATRIMONIO</v>
      </c>
      <c r="D231" s="19" t="s">
        <v>19</v>
      </c>
      <c r="E231" s="19" t="s">
        <v>243</v>
      </c>
      <c r="F231" s="19" t="s">
        <v>244</v>
      </c>
      <c r="G231" s="26">
        <v>1440600</v>
      </c>
      <c r="H231" s="26">
        <v>1820600</v>
      </c>
      <c r="I231" s="26">
        <v>1800750</v>
      </c>
      <c r="J231" s="26">
        <v>0</v>
      </c>
      <c r="K231" s="26">
        <v>360150</v>
      </c>
      <c r="L231" s="26">
        <v>0</v>
      </c>
      <c r="M231" s="26">
        <v>0</v>
      </c>
      <c r="N231" s="26">
        <v>0</v>
      </c>
      <c r="O231" s="26">
        <v>1460450</v>
      </c>
      <c r="P231" s="26">
        <v>1440600</v>
      </c>
      <c r="Q231" s="18">
        <f t="shared" si="7"/>
        <v>0</v>
      </c>
    </row>
    <row r="232" spans="1:17" x14ac:dyDescent="0.2">
      <c r="A232" s="19" t="s">
        <v>278</v>
      </c>
      <c r="B232" s="19" t="s">
        <v>279</v>
      </c>
      <c r="C232" s="15" t="str">
        <f t="shared" si="6"/>
        <v>21375101 CENTRO INVEST. Y CONSERVACIÓN PATRIMONIO</v>
      </c>
      <c r="D232" s="19" t="s">
        <v>19</v>
      </c>
      <c r="E232" s="19" t="s">
        <v>303</v>
      </c>
      <c r="F232" s="19" t="s">
        <v>304</v>
      </c>
      <c r="G232" s="26">
        <v>1440600</v>
      </c>
      <c r="H232" s="26">
        <v>1820600</v>
      </c>
      <c r="I232" s="26">
        <v>1800750</v>
      </c>
      <c r="J232" s="26">
        <v>0</v>
      </c>
      <c r="K232" s="26">
        <v>360150</v>
      </c>
      <c r="L232" s="26">
        <v>0</v>
      </c>
      <c r="M232" s="26">
        <v>0</v>
      </c>
      <c r="N232" s="26">
        <v>0</v>
      </c>
      <c r="O232" s="26">
        <v>1460450</v>
      </c>
      <c r="P232" s="26">
        <v>1440600</v>
      </c>
      <c r="Q232" s="18">
        <f t="shared" si="7"/>
        <v>0</v>
      </c>
    </row>
    <row r="233" spans="1:17" x14ac:dyDescent="0.2">
      <c r="A233" s="19" t="s">
        <v>278</v>
      </c>
      <c r="B233" s="19" t="s">
        <v>279</v>
      </c>
      <c r="C233" s="15" t="str">
        <f t="shared" si="6"/>
        <v>21375101 CENTRO INVEST. Y CONSERVACIÓN PATRIMONIO</v>
      </c>
      <c r="D233" s="19" t="s">
        <v>253</v>
      </c>
      <c r="E233" s="19" t="s">
        <v>254</v>
      </c>
      <c r="F233" s="19" t="s">
        <v>255</v>
      </c>
      <c r="G233" s="26">
        <v>727348000</v>
      </c>
      <c r="H233" s="26">
        <v>727348000</v>
      </c>
      <c r="I233" s="26">
        <v>583971617.76999998</v>
      </c>
      <c r="J233" s="26">
        <v>0</v>
      </c>
      <c r="K233" s="26">
        <v>98196415.719999999</v>
      </c>
      <c r="L233" s="26">
        <v>0</v>
      </c>
      <c r="M233" s="26">
        <v>312714731.79000002</v>
      </c>
      <c r="N233" s="26">
        <v>271774011.25</v>
      </c>
      <c r="O233" s="26">
        <v>316436852.49000001</v>
      </c>
      <c r="P233" s="26">
        <v>173060470.25999999</v>
      </c>
      <c r="Q233" s="18">
        <f t="shared" si="7"/>
        <v>0.42993825760158827</v>
      </c>
    </row>
    <row r="234" spans="1:17" x14ac:dyDescent="0.2">
      <c r="A234" s="19" t="s">
        <v>278</v>
      </c>
      <c r="B234" s="19" t="s">
        <v>279</v>
      </c>
      <c r="C234" s="15" t="str">
        <f t="shared" si="6"/>
        <v>21375101 CENTRO INVEST. Y CONSERVACIÓN PATRIMONIO</v>
      </c>
      <c r="D234" s="19" t="s">
        <v>253</v>
      </c>
      <c r="E234" s="19" t="s">
        <v>268</v>
      </c>
      <c r="F234" s="19" t="s">
        <v>269</v>
      </c>
      <c r="G234" s="26">
        <v>725348000</v>
      </c>
      <c r="H234" s="26">
        <v>725348000</v>
      </c>
      <c r="I234" s="26">
        <v>581971617.76999998</v>
      </c>
      <c r="J234" s="26">
        <v>0</v>
      </c>
      <c r="K234" s="26">
        <v>98072035.719999999</v>
      </c>
      <c r="L234" s="26">
        <v>0</v>
      </c>
      <c r="M234" s="26">
        <v>311547687</v>
      </c>
      <c r="N234" s="26">
        <v>270606966.45999998</v>
      </c>
      <c r="O234" s="26">
        <v>315728277.27999997</v>
      </c>
      <c r="P234" s="26">
        <v>172351895.05000001</v>
      </c>
      <c r="Q234" s="18">
        <f t="shared" si="7"/>
        <v>0.42951478049157094</v>
      </c>
    </row>
    <row r="235" spans="1:17" x14ac:dyDescent="0.2">
      <c r="A235" s="19" t="s">
        <v>278</v>
      </c>
      <c r="B235" s="19" t="s">
        <v>279</v>
      </c>
      <c r="C235" s="15" t="str">
        <f t="shared" si="6"/>
        <v>21375101 CENTRO INVEST. Y CONSERVACIÓN PATRIMONIO</v>
      </c>
      <c r="D235" s="19" t="s">
        <v>253</v>
      </c>
      <c r="E235" s="19" t="s">
        <v>272</v>
      </c>
      <c r="F235" s="19" t="s">
        <v>273</v>
      </c>
      <c r="G235" s="26">
        <v>725348000</v>
      </c>
      <c r="H235" s="26">
        <v>725348000</v>
      </c>
      <c r="I235" s="26">
        <v>581971617.76999998</v>
      </c>
      <c r="J235" s="26">
        <v>0</v>
      </c>
      <c r="K235" s="26">
        <v>98072035.719999999</v>
      </c>
      <c r="L235" s="26">
        <v>0</v>
      </c>
      <c r="M235" s="26">
        <v>311547687</v>
      </c>
      <c r="N235" s="26">
        <v>270606966.45999998</v>
      </c>
      <c r="O235" s="26">
        <v>315728277.27999997</v>
      </c>
      <c r="P235" s="26">
        <v>172351895.05000001</v>
      </c>
      <c r="Q235" s="18">
        <f t="shared" si="7"/>
        <v>0.42951478049157094</v>
      </c>
    </row>
    <row r="236" spans="1:17" x14ac:dyDescent="0.2">
      <c r="A236" s="19" t="s">
        <v>278</v>
      </c>
      <c r="B236" s="19" t="s">
        <v>279</v>
      </c>
      <c r="C236" s="15" t="str">
        <f t="shared" si="6"/>
        <v>21375101 CENTRO INVEST. Y CONSERVACIÓN PATRIMONIO</v>
      </c>
      <c r="D236" s="19" t="s">
        <v>253</v>
      </c>
      <c r="E236" s="19" t="s">
        <v>274</v>
      </c>
      <c r="F236" s="19" t="s">
        <v>275</v>
      </c>
      <c r="G236" s="26">
        <v>2000000</v>
      </c>
      <c r="H236" s="26">
        <v>2000000</v>
      </c>
      <c r="I236" s="26">
        <v>2000000</v>
      </c>
      <c r="J236" s="26">
        <v>0</v>
      </c>
      <c r="K236" s="26">
        <v>124380</v>
      </c>
      <c r="L236" s="26">
        <v>0</v>
      </c>
      <c r="M236" s="26">
        <v>1167044.79</v>
      </c>
      <c r="N236" s="26">
        <v>1167044.79</v>
      </c>
      <c r="O236" s="26">
        <v>708575.21</v>
      </c>
      <c r="P236" s="26">
        <v>708575.21</v>
      </c>
      <c r="Q236" s="18">
        <f t="shared" si="7"/>
        <v>0.58352239500000003</v>
      </c>
    </row>
    <row r="237" spans="1:17" x14ac:dyDescent="0.2">
      <c r="A237" s="19" t="s">
        <v>278</v>
      </c>
      <c r="B237" s="19" t="s">
        <v>279</v>
      </c>
      <c r="C237" s="15" t="str">
        <f t="shared" si="6"/>
        <v>21375101 CENTRO INVEST. Y CONSERVACIÓN PATRIMONIO</v>
      </c>
      <c r="D237" s="19" t="s">
        <v>253</v>
      </c>
      <c r="E237" s="19" t="s">
        <v>276</v>
      </c>
      <c r="F237" s="19" t="s">
        <v>277</v>
      </c>
      <c r="G237" s="26">
        <v>2000000</v>
      </c>
      <c r="H237" s="26">
        <v>2000000</v>
      </c>
      <c r="I237" s="26">
        <v>2000000</v>
      </c>
      <c r="J237" s="26">
        <v>0</v>
      </c>
      <c r="K237" s="26">
        <v>124380</v>
      </c>
      <c r="L237" s="26">
        <v>0</v>
      </c>
      <c r="M237" s="26">
        <v>1167044.79</v>
      </c>
      <c r="N237" s="26">
        <v>1167044.79</v>
      </c>
      <c r="O237" s="26">
        <v>708575.21</v>
      </c>
      <c r="P237" s="26">
        <v>708575.21</v>
      </c>
      <c r="Q237" s="18">
        <f t="shared" si="7"/>
        <v>0.58352239500000003</v>
      </c>
    </row>
    <row r="238" spans="1:17" x14ac:dyDescent="0.2">
      <c r="A238" s="20" t="s">
        <v>305</v>
      </c>
      <c r="B238" s="20" t="s">
        <v>306</v>
      </c>
      <c r="C238" s="15" t="str">
        <f t="shared" si="6"/>
        <v>21375102 MUSEO NACIONAL DE COSTA RICA</v>
      </c>
      <c r="D238" s="20" t="s">
        <v>19</v>
      </c>
      <c r="E238" s="20" t="s">
        <v>20</v>
      </c>
      <c r="F238" s="20" t="s">
        <v>20</v>
      </c>
      <c r="G238" s="25">
        <v>3619463091</v>
      </c>
      <c r="H238" s="25">
        <v>3619463091</v>
      </c>
      <c r="I238" s="25">
        <v>3238406084.8400002</v>
      </c>
      <c r="J238" s="25">
        <v>0</v>
      </c>
      <c r="K238" s="25">
        <v>0</v>
      </c>
      <c r="L238" s="25">
        <v>0</v>
      </c>
      <c r="M238" s="25">
        <v>1613390691.21</v>
      </c>
      <c r="N238" s="25">
        <v>1556708793.3</v>
      </c>
      <c r="O238" s="25">
        <v>2006072399.79</v>
      </c>
      <c r="P238" s="25">
        <v>1625015393.6300001</v>
      </c>
      <c r="Q238" s="21">
        <f t="shared" si="7"/>
        <v>0.44575414934380386</v>
      </c>
    </row>
    <row r="239" spans="1:17" x14ac:dyDescent="0.2">
      <c r="A239" s="19" t="s">
        <v>305</v>
      </c>
      <c r="B239" s="19" t="s">
        <v>306</v>
      </c>
      <c r="C239" s="15" t="str">
        <f t="shared" si="6"/>
        <v>21375102 MUSEO NACIONAL DE COSTA RICA</v>
      </c>
      <c r="D239" s="19" t="s">
        <v>19</v>
      </c>
      <c r="E239" s="19" t="s">
        <v>23</v>
      </c>
      <c r="F239" s="19" t="s">
        <v>24</v>
      </c>
      <c r="G239" s="26">
        <v>2355262357</v>
      </c>
      <c r="H239" s="26">
        <v>2344699213</v>
      </c>
      <c r="I239" s="26">
        <v>2298149423</v>
      </c>
      <c r="J239" s="26">
        <v>0</v>
      </c>
      <c r="K239" s="26">
        <v>0</v>
      </c>
      <c r="L239" s="26">
        <v>0</v>
      </c>
      <c r="M239" s="26">
        <v>1175365981.6400001</v>
      </c>
      <c r="N239" s="26">
        <v>1160033022.4000001</v>
      </c>
      <c r="O239" s="26">
        <v>1169333231.3599999</v>
      </c>
      <c r="P239" s="26">
        <v>1122783441.3599999</v>
      </c>
      <c r="Q239" s="18">
        <f t="shared" si="7"/>
        <v>0.50128646571094326</v>
      </c>
    </row>
    <row r="240" spans="1:17" x14ac:dyDescent="0.2">
      <c r="A240" s="19" t="s">
        <v>305</v>
      </c>
      <c r="B240" s="19" t="s">
        <v>306</v>
      </c>
      <c r="C240" s="15" t="str">
        <f t="shared" si="6"/>
        <v>21375102 MUSEO NACIONAL DE COSTA RICA</v>
      </c>
      <c r="D240" s="19" t="s">
        <v>19</v>
      </c>
      <c r="E240" s="19" t="s">
        <v>25</v>
      </c>
      <c r="F240" s="19" t="s">
        <v>26</v>
      </c>
      <c r="G240" s="26">
        <v>941497200</v>
      </c>
      <c r="H240" s="26">
        <v>933419420</v>
      </c>
      <c r="I240" s="26">
        <v>916833545</v>
      </c>
      <c r="J240" s="26">
        <v>0</v>
      </c>
      <c r="K240" s="26">
        <v>0</v>
      </c>
      <c r="L240" s="26">
        <v>0</v>
      </c>
      <c r="M240" s="26">
        <v>493139321.08999997</v>
      </c>
      <c r="N240" s="26">
        <v>487547024.88</v>
      </c>
      <c r="O240" s="26">
        <v>440280098.91000003</v>
      </c>
      <c r="P240" s="26">
        <v>423694223.91000003</v>
      </c>
      <c r="Q240" s="18">
        <f t="shared" si="7"/>
        <v>0.52831482881511072</v>
      </c>
    </row>
    <row r="241" spans="1:17" x14ac:dyDescent="0.2">
      <c r="A241" s="19" t="s">
        <v>305</v>
      </c>
      <c r="B241" s="19" t="s">
        <v>306</v>
      </c>
      <c r="C241" s="15" t="str">
        <f t="shared" si="6"/>
        <v>21375102 MUSEO NACIONAL DE COSTA RICA</v>
      </c>
      <c r="D241" s="19" t="s">
        <v>19</v>
      </c>
      <c r="E241" s="19" t="s">
        <v>27</v>
      </c>
      <c r="F241" s="19" t="s">
        <v>28</v>
      </c>
      <c r="G241" s="26">
        <v>858497200</v>
      </c>
      <c r="H241" s="26">
        <v>850419420</v>
      </c>
      <c r="I241" s="26">
        <v>833833545</v>
      </c>
      <c r="J241" s="26">
        <v>0</v>
      </c>
      <c r="K241" s="26">
        <v>0</v>
      </c>
      <c r="L241" s="26">
        <v>0</v>
      </c>
      <c r="M241" s="26">
        <v>447027387.79000002</v>
      </c>
      <c r="N241" s="26">
        <v>441767080.35000002</v>
      </c>
      <c r="O241" s="26">
        <v>403392032.20999998</v>
      </c>
      <c r="P241" s="26">
        <v>386806157.20999998</v>
      </c>
      <c r="Q241" s="18">
        <f t="shared" si="7"/>
        <v>0.52565519704383046</v>
      </c>
    </row>
    <row r="242" spans="1:17" x14ac:dyDescent="0.2">
      <c r="A242" s="19" t="s">
        <v>305</v>
      </c>
      <c r="B242" s="19" t="s">
        <v>306</v>
      </c>
      <c r="C242" s="15" t="str">
        <f t="shared" si="6"/>
        <v>21375102 MUSEO NACIONAL DE COSTA RICA</v>
      </c>
      <c r="D242" s="19" t="s">
        <v>19</v>
      </c>
      <c r="E242" s="19" t="s">
        <v>307</v>
      </c>
      <c r="F242" s="19" t="s">
        <v>308</v>
      </c>
      <c r="G242" s="26">
        <v>73000000</v>
      </c>
      <c r="H242" s="26">
        <v>73000000</v>
      </c>
      <c r="I242" s="26">
        <v>73000000</v>
      </c>
      <c r="J242" s="26">
        <v>0</v>
      </c>
      <c r="K242" s="26">
        <v>0</v>
      </c>
      <c r="L242" s="26">
        <v>0</v>
      </c>
      <c r="M242" s="26">
        <v>41850148.299999997</v>
      </c>
      <c r="N242" s="26">
        <v>41615221.200000003</v>
      </c>
      <c r="O242" s="26">
        <v>31149851.699999999</v>
      </c>
      <c r="P242" s="26">
        <v>31149851.699999999</v>
      </c>
      <c r="Q242" s="18">
        <f t="shared" si="7"/>
        <v>0.57328970273972601</v>
      </c>
    </row>
    <row r="243" spans="1:17" x14ac:dyDescent="0.2">
      <c r="A243" s="19" t="s">
        <v>305</v>
      </c>
      <c r="B243" s="19" t="s">
        <v>306</v>
      </c>
      <c r="C243" s="15" t="str">
        <f t="shared" si="6"/>
        <v>21375102 MUSEO NACIONAL DE COSTA RICA</v>
      </c>
      <c r="D243" s="19" t="s">
        <v>19</v>
      </c>
      <c r="E243" s="19" t="s">
        <v>29</v>
      </c>
      <c r="F243" s="19" t="s">
        <v>30</v>
      </c>
      <c r="G243" s="26">
        <v>10000000</v>
      </c>
      <c r="H243" s="26">
        <v>10000000</v>
      </c>
      <c r="I243" s="26">
        <v>10000000</v>
      </c>
      <c r="J243" s="26">
        <v>0</v>
      </c>
      <c r="K243" s="26">
        <v>0</v>
      </c>
      <c r="L243" s="26">
        <v>0</v>
      </c>
      <c r="M243" s="26">
        <v>4261785</v>
      </c>
      <c r="N243" s="26">
        <v>4164723.33</v>
      </c>
      <c r="O243" s="26">
        <v>5738215</v>
      </c>
      <c r="P243" s="26">
        <v>5738215</v>
      </c>
      <c r="Q243" s="18">
        <f t="shared" si="7"/>
        <v>0.42617850000000002</v>
      </c>
    </row>
    <row r="244" spans="1:17" x14ac:dyDescent="0.2">
      <c r="A244" s="19" t="s">
        <v>305</v>
      </c>
      <c r="B244" s="19" t="s">
        <v>306</v>
      </c>
      <c r="C244" s="15" t="str">
        <f t="shared" si="6"/>
        <v>21375102 MUSEO NACIONAL DE COSTA RICA</v>
      </c>
      <c r="D244" s="19" t="s">
        <v>19</v>
      </c>
      <c r="E244" s="19" t="s">
        <v>31</v>
      </c>
      <c r="F244" s="19" t="s">
        <v>32</v>
      </c>
      <c r="G244" s="26">
        <v>6000000</v>
      </c>
      <c r="H244" s="26">
        <v>6000000</v>
      </c>
      <c r="I244" s="26">
        <v>6000000</v>
      </c>
      <c r="J244" s="26">
        <v>0</v>
      </c>
      <c r="K244" s="26">
        <v>0</v>
      </c>
      <c r="L244" s="26">
        <v>0</v>
      </c>
      <c r="M244" s="26">
        <v>3694893.04</v>
      </c>
      <c r="N244" s="26">
        <v>3236301.79</v>
      </c>
      <c r="O244" s="26">
        <v>2305106.96</v>
      </c>
      <c r="P244" s="26">
        <v>2305106.96</v>
      </c>
      <c r="Q244" s="18">
        <f t="shared" si="7"/>
        <v>0.61581550666666662</v>
      </c>
    </row>
    <row r="245" spans="1:17" x14ac:dyDescent="0.2">
      <c r="A245" s="19" t="s">
        <v>305</v>
      </c>
      <c r="B245" s="19" t="s">
        <v>306</v>
      </c>
      <c r="C245" s="15" t="str">
        <f t="shared" si="6"/>
        <v>21375102 MUSEO NACIONAL DE COSTA RICA</v>
      </c>
      <c r="D245" s="19" t="s">
        <v>19</v>
      </c>
      <c r="E245" s="19" t="s">
        <v>33</v>
      </c>
      <c r="F245" s="19" t="s">
        <v>34</v>
      </c>
      <c r="G245" s="26">
        <v>6000000</v>
      </c>
      <c r="H245" s="26">
        <v>6000000</v>
      </c>
      <c r="I245" s="26">
        <v>6000000</v>
      </c>
      <c r="J245" s="26">
        <v>0</v>
      </c>
      <c r="K245" s="26">
        <v>0</v>
      </c>
      <c r="L245" s="26">
        <v>0</v>
      </c>
      <c r="M245" s="26">
        <v>3694893.04</v>
      </c>
      <c r="N245" s="26">
        <v>3236301.79</v>
      </c>
      <c r="O245" s="26">
        <v>2305106.96</v>
      </c>
      <c r="P245" s="26">
        <v>2305106.96</v>
      </c>
      <c r="Q245" s="18">
        <f t="shared" si="7"/>
        <v>0.61581550666666662</v>
      </c>
    </row>
    <row r="246" spans="1:17" x14ac:dyDescent="0.2">
      <c r="A246" s="19" t="s">
        <v>305</v>
      </c>
      <c r="B246" s="19" t="s">
        <v>306</v>
      </c>
      <c r="C246" s="15" t="str">
        <f t="shared" si="6"/>
        <v>21375102 MUSEO NACIONAL DE COSTA RICA</v>
      </c>
      <c r="D246" s="19" t="s">
        <v>19</v>
      </c>
      <c r="E246" s="19" t="s">
        <v>35</v>
      </c>
      <c r="F246" s="19" t="s">
        <v>36</v>
      </c>
      <c r="G246" s="26">
        <v>995919336</v>
      </c>
      <c r="H246" s="26">
        <v>976933972</v>
      </c>
      <c r="I246" s="26">
        <v>967504527</v>
      </c>
      <c r="J246" s="26">
        <v>0</v>
      </c>
      <c r="K246" s="26">
        <v>0</v>
      </c>
      <c r="L246" s="26">
        <v>0</v>
      </c>
      <c r="M246" s="26">
        <v>456927354.74000001</v>
      </c>
      <c r="N246" s="26">
        <v>454101109.5</v>
      </c>
      <c r="O246" s="26">
        <v>520006617.25999999</v>
      </c>
      <c r="P246" s="26">
        <v>510577172.25999999</v>
      </c>
      <c r="Q246" s="18">
        <f t="shared" si="7"/>
        <v>0.46771569812908503</v>
      </c>
    </row>
    <row r="247" spans="1:17" x14ac:dyDescent="0.2">
      <c r="A247" s="19" t="s">
        <v>305</v>
      </c>
      <c r="B247" s="19" t="s">
        <v>306</v>
      </c>
      <c r="C247" s="15" t="str">
        <f t="shared" si="6"/>
        <v>21375102 MUSEO NACIONAL DE COSTA RICA</v>
      </c>
      <c r="D247" s="19" t="s">
        <v>19</v>
      </c>
      <c r="E247" s="19" t="s">
        <v>37</v>
      </c>
      <c r="F247" s="19" t="s">
        <v>38</v>
      </c>
      <c r="G247" s="26">
        <v>320000000</v>
      </c>
      <c r="H247" s="26">
        <v>316384766</v>
      </c>
      <c r="I247" s="26">
        <v>315222913</v>
      </c>
      <c r="J247" s="26">
        <v>0</v>
      </c>
      <c r="K247" s="26">
        <v>0</v>
      </c>
      <c r="L247" s="26">
        <v>0</v>
      </c>
      <c r="M247" s="26">
        <v>137515894.19999999</v>
      </c>
      <c r="N247" s="26">
        <v>137008776.28999999</v>
      </c>
      <c r="O247" s="26">
        <v>178868871.80000001</v>
      </c>
      <c r="P247" s="26">
        <v>177707018.80000001</v>
      </c>
      <c r="Q247" s="18">
        <f t="shared" si="7"/>
        <v>0.43464764735227485</v>
      </c>
    </row>
    <row r="248" spans="1:17" x14ac:dyDescent="0.2">
      <c r="A248" s="19" t="s">
        <v>305</v>
      </c>
      <c r="B248" s="19" t="s">
        <v>306</v>
      </c>
      <c r="C248" s="15" t="str">
        <f t="shared" si="6"/>
        <v>21375102 MUSEO NACIONAL DE COSTA RICA</v>
      </c>
      <c r="D248" s="19" t="s">
        <v>19</v>
      </c>
      <c r="E248" s="19" t="s">
        <v>39</v>
      </c>
      <c r="F248" s="19" t="s">
        <v>40</v>
      </c>
      <c r="G248" s="26">
        <v>321612090</v>
      </c>
      <c r="H248" s="26">
        <v>300105940</v>
      </c>
      <c r="I248" s="26">
        <v>297797495</v>
      </c>
      <c r="J248" s="26">
        <v>0</v>
      </c>
      <c r="K248" s="26">
        <v>0</v>
      </c>
      <c r="L248" s="26">
        <v>0</v>
      </c>
      <c r="M248" s="26">
        <v>153545279.30000001</v>
      </c>
      <c r="N248" s="26">
        <v>152904739.59999999</v>
      </c>
      <c r="O248" s="26">
        <v>146560660.69999999</v>
      </c>
      <c r="P248" s="26">
        <v>144252215.69999999</v>
      </c>
      <c r="Q248" s="18">
        <f t="shared" si="7"/>
        <v>0.51163692161508034</v>
      </c>
    </row>
    <row r="249" spans="1:17" x14ac:dyDescent="0.2">
      <c r="A249" s="19" t="s">
        <v>305</v>
      </c>
      <c r="B249" s="19" t="s">
        <v>306</v>
      </c>
      <c r="C249" s="15" t="str">
        <f t="shared" si="6"/>
        <v>21375102 MUSEO NACIONAL DE COSTA RICA</v>
      </c>
      <c r="D249" s="19" t="s">
        <v>19</v>
      </c>
      <c r="E249" s="19" t="s">
        <v>41</v>
      </c>
      <c r="F249" s="19" t="s">
        <v>42</v>
      </c>
      <c r="G249" s="26">
        <v>144505405</v>
      </c>
      <c r="H249" s="26">
        <v>144505405</v>
      </c>
      <c r="I249" s="26">
        <v>142796858</v>
      </c>
      <c r="J249" s="26">
        <v>0</v>
      </c>
      <c r="K249" s="26">
        <v>0</v>
      </c>
      <c r="L249" s="26">
        <v>0</v>
      </c>
      <c r="M249" s="26">
        <v>2663660.11</v>
      </c>
      <c r="N249" s="26">
        <v>2072669.88</v>
      </c>
      <c r="O249" s="26">
        <v>141841744.88999999</v>
      </c>
      <c r="P249" s="26">
        <v>140133197.88999999</v>
      </c>
      <c r="Q249" s="18">
        <f t="shared" si="7"/>
        <v>1.8432944497819993E-2</v>
      </c>
    </row>
    <row r="250" spans="1:17" x14ac:dyDescent="0.2">
      <c r="A250" s="19" t="s">
        <v>305</v>
      </c>
      <c r="B250" s="19" t="s">
        <v>306</v>
      </c>
      <c r="C250" s="15" t="str">
        <f t="shared" si="6"/>
        <v>21375102 MUSEO NACIONAL DE COSTA RICA</v>
      </c>
      <c r="D250" s="19" t="s">
        <v>19</v>
      </c>
      <c r="E250" s="19" t="s">
        <v>43</v>
      </c>
      <c r="F250" s="19" t="s">
        <v>44</v>
      </c>
      <c r="G250" s="26">
        <v>109201841</v>
      </c>
      <c r="H250" s="26">
        <v>115337861</v>
      </c>
      <c r="I250" s="26">
        <v>111541861</v>
      </c>
      <c r="J250" s="26">
        <v>0</v>
      </c>
      <c r="K250" s="26">
        <v>0</v>
      </c>
      <c r="L250" s="26">
        <v>0</v>
      </c>
      <c r="M250" s="26">
        <v>111541793.48</v>
      </c>
      <c r="N250" s="26">
        <v>110743700.02</v>
      </c>
      <c r="O250" s="26">
        <v>3796067.52</v>
      </c>
      <c r="P250" s="26">
        <v>67.52</v>
      </c>
      <c r="Q250" s="18">
        <f t="shared" si="7"/>
        <v>0.9670874118256797</v>
      </c>
    </row>
    <row r="251" spans="1:17" x14ac:dyDescent="0.2">
      <c r="A251" s="19" t="s">
        <v>305</v>
      </c>
      <c r="B251" s="19" t="s">
        <v>306</v>
      </c>
      <c r="C251" s="15" t="str">
        <f t="shared" si="6"/>
        <v>21375102 MUSEO NACIONAL DE COSTA RICA</v>
      </c>
      <c r="D251" s="19" t="s">
        <v>19</v>
      </c>
      <c r="E251" s="19" t="s">
        <v>45</v>
      </c>
      <c r="F251" s="19" t="s">
        <v>46</v>
      </c>
      <c r="G251" s="26">
        <v>100600000</v>
      </c>
      <c r="H251" s="26">
        <v>100600000</v>
      </c>
      <c r="I251" s="26">
        <v>100145400</v>
      </c>
      <c r="J251" s="26">
        <v>0</v>
      </c>
      <c r="K251" s="26">
        <v>0</v>
      </c>
      <c r="L251" s="26">
        <v>0</v>
      </c>
      <c r="M251" s="26">
        <v>51660727.649999999</v>
      </c>
      <c r="N251" s="26">
        <v>51371223.710000001</v>
      </c>
      <c r="O251" s="26">
        <v>48939272.350000001</v>
      </c>
      <c r="P251" s="26">
        <v>48484672.350000001</v>
      </c>
      <c r="Q251" s="18">
        <f t="shared" si="7"/>
        <v>0.51352611978131213</v>
      </c>
    </row>
    <row r="252" spans="1:17" x14ac:dyDescent="0.2">
      <c r="A252" s="19" t="s">
        <v>305</v>
      </c>
      <c r="B252" s="19" t="s">
        <v>306</v>
      </c>
      <c r="C252" s="15" t="str">
        <f t="shared" si="6"/>
        <v>21375102 MUSEO NACIONAL DE COSTA RICA</v>
      </c>
      <c r="D252" s="19" t="s">
        <v>19</v>
      </c>
      <c r="E252" s="19" t="s">
        <v>47</v>
      </c>
      <c r="F252" s="19" t="s">
        <v>48</v>
      </c>
      <c r="G252" s="26">
        <v>175393836</v>
      </c>
      <c r="H252" s="26">
        <v>175393836</v>
      </c>
      <c r="I252" s="26">
        <v>173394035</v>
      </c>
      <c r="J252" s="26">
        <v>0</v>
      </c>
      <c r="K252" s="26">
        <v>0</v>
      </c>
      <c r="L252" s="26">
        <v>0</v>
      </c>
      <c r="M252" s="26">
        <v>92732046.209999993</v>
      </c>
      <c r="N252" s="26">
        <v>91150468.659999996</v>
      </c>
      <c r="O252" s="26">
        <v>82661789.790000007</v>
      </c>
      <c r="P252" s="26">
        <v>80661988.790000007</v>
      </c>
      <c r="Q252" s="18">
        <f t="shared" si="7"/>
        <v>0.52870755509332723</v>
      </c>
    </row>
    <row r="253" spans="1:17" x14ac:dyDescent="0.2">
      <c r="A253" s="19" t="s">
        <v>305</v>
      </c>
      <c r="B253" s="19" t="s">
        <v>306</v>
      </c>
      <c r="C253" s="15" t="str">
        <f t="shared" si="6"/>
        <v>21375102 MUSEO NACIONAL DE COSTA RICA</v>
      </c>
      <c r="D253" s="19" t="s">
        <v>19</v>
      </c>
      <c r="E253" s="19" t="s">
        <v>309</v>
      </c>
      <c r="F253" s="19" t="s">
        <v>50</v>
      </c>
      <c r="G253" s="26">
        <v>166399280</v>
      </c>
      <c r="H253" s="26">
        <v>166399280</v>
      </c>
      <c r="I253" s="26">
        <v>164502033</v>
      </c>
      <c r="J253" s="26">
        <v>0</v>
      </c>
      <c r="K253" s="26">
        <v>0</v>
      </c>
      <c r="L253" s="26">
        <v>0</v>
      </c>
      <c r="M253" s="26">
        <v>87976556.299999997</v>
      </c>
      <c r="N253" s="26">
        <v>87255774.290000007</v>
      </c>
      <c r="O253" s="26">
        <v>78422723.700000003</v>
      </c>
      <c r="P253" s="26">
        <v>76525476.700000003</v>
      </c>
      <c r="Q253" s="18">
        <f t="shared" si="7"/>
        <v>0.52870755390287749</v>
      </c>
    </row>
    <row r="254" spans="1:17" x14ac:dyDescent="0.2">
      <c r="A254" s="19" t="s">
        <v>305</v>
      </c>
      <c r="B254" s="19" t="s">
        <v>306</v>
      </c>
      <c r="C254" s="15" t="str">
        <f t="shared" si="6"/>
        <v>21375102 MUSEO NACIONAL DE COSTA RICA</v>
      </c>
      <c r="D254" s="19" t="s">
        <v>19</v>
      </c>
      <c r="E254" s="19" t="s">
        <v>310</v>
      </c>
      <c r="F254" s="19" t="s">
        <v>52</v>
      </c>
      <c r="G254" s="26">
        <v>8994556</v>
      </c>
      <c r="H254" s="26">
        <v>8994556</v>
      </c>
      <c r="I254" s="26">
        <v>8892002</v>
      </c>
      <c r="J254" s="26">
        <v>0</v>
      </c>
      <c r="K254" s="26">
        <v>0</v>
      </c>
      <c r="L254" s="26">
        <v>0</v>
      </c>
      <c r="M254" s="26">
        <v>4755489.91</v>
      </c>
      <c r="N254" s="26">
        <v>3894694.37</v>
      </c>
      <c r="O254" s="26">
        <v>4239066.09</v>
      </c>
      <c r="P254" s="26">
        <v>4136512.09</v>
      </c>
      <c r="Q254" s="18">
        <f t="shared" si="7"/>
        <v>0.52870757711664707</v>
      </c>
    </row>
    <row r="255" spans="1:17" x14ac:dyDescent="0.2">
      <c r="A255" s="19" t="s">
        <v>305</v>
      </c>
      <c r="B255" s="19" t="s">
        <v>306</v>
      </c>
      <c r="C255" s="15" t="str">
        <f t="shared" si="6"/>
        <v>21375102 MUSEO NACIONAL DE COSTA RICA</v>
      </c>
      <c r="D255" s="19" t="s">
        <v>19</v>
      </c>
      <c r="E255" s="19" t="s">
        <v>53</v>
      </c>
      <c r="F255" s="19" t="s">
        <v>54</v>
      </c>
      <c r="G255" s="26">
        <v>236451985</v>
      </c>
      <c r="H255" s="26">
        <v>252951985</v>
      </c>
      <c r="I255" s="26">
        <v>234417316</v>
      </c>
      <c r="J255" s="26">
        <v>0</v>
      </c>
      <c r="K255" s="26">
        <v>0</v>
      </c>
      <c r="L255" s="26">
        <v>0</v>
      </c>
      <c r="M255" s="26">
        <v>128872366.56</v>
      </c>
      <c r="N255" s="26">
        <v>123998117.56999999</v>
      </c>
      <c r="O255" s="26">
        <v>124079618.44</v>
      </c>
      <c r="P255" s="26">
        <v>105544949.44</v>
      </c>
      <c r="Q255" s="18">
        <f t="shared" si="7"/>
        <v>0.50947363215987418</v>
      </c>
    </row>
    <row r="256" spans="1:17" x14ac:dyDescent="0.2">
      <c r="A256" s="19" t="s">
        <v>305</v>
      </c>
      <c r="B256" s="19" t="s">
        <v>306</v>
      </c>
      <c r="C256" s="15" t="str">
        <f t="shared" si="6"/>
        <v>21375102 MUSEO NACIONAL DE COSTA RICA</v>
      </c>
      <c r="D256" s="19" t="s">
        <v>19</v>
      </c>
      <c r="E256" s="19" t="s">
        <v>311</v>
      </c>
      <c r="F256" s="19" t="s">
        <v>56</v>
      </c>
      <c r="G256" s="26">
        <v>97500984</v>
      </c>
      <c r="H256" s="26">
        <v>97500984</v>
      </c>
      <c r="I256" s="26">
        <v>96389300</v>
      </c>
      <c r="J256" s="26">
        <v>0</v>
      </c>
      <c r="K256" s="26">
        <v>0</v>
      </c>
      <c r="L256" s="26">
        <v>0</v>
      </c>
      <c r="M256" s="26">
        <v>51549506.280000001</v>
      </c>
      <c r="N256" s="26">
        <v>50422416.149999999</v>
      </c>
      <c r="O256" s="26">
        <v>45951477.719999999</v>
      </c>
      <c r="P256" s="26">
        <v>44839793.719999999</v>
      </c>
      <c r="Q256" s="18">
        <f t="shared" si="7"/>
        <v>0.52870754904381279</v>
      </c>
    </row>
    <row r="257" spans="1:17" x14ac:dyDescent="0.2">
      <c r="A257" s="19" t="s">
        <v>305</v>
      </c>
      <c r="B257" s="19" t="s">
        <v>306</v>
      </c>
      <c r="C257" s="15" t="str">
        <f t="shared" si="6"/>
        <v>21375102 MUSEO NACIONAL DE COSTA RICA</v>
      </c>
      <c r="D257" s="19" t="s">
        <v>19</v>
      </c>
      <c r="E257" s="19" t="s">
        <v>312</v>
      </c>
      <c r="F257" s="19" t="s">
        <v>58</v>
      </c>
      <c r="G257" s="26">
        <v>53967334</v>
      </c>
      <c r="H257" s="26">
        <v>53967334</v>
      </c>
      <c r="I257" s="26">
        <v>53352011</v>
      </c>
      <c r="J257" s="26">
        <v>0</v>
      </c>
      <c r="K257" s="26">
        <v>0</v>
      </c>
      <c r="L257" s="26">
        <v>0</v>
      </c>
      <c r="M257" s="26">
        <v>28532937.390000001</v>
      </c>
      <c r="N257" s="26">
        <v>25368165.149999999</v>
      </c>
      <c r="O257" s="26">
        <v>25434396.609999999</v>
      </c>
      <c r="P257" s="26">
        <v>24819073.609999999</v>
      </c>
      <c r="Q257" s="18">
        <f t="shared" si="7"/>
        <v>0.52870755835372563</v>
      </c>
    </row>
    <row r="258" spans="1:17" x14ac:dyDescent="0.2">
      <c r="A258" s="19" t="s">
        <v>305</v>
      </c>
      <c r="B258" s="19" t="s">
        <v>306</v>
      </c>
      <c r="C258" s="15" t="str">
        <f t="shared" si="6"/>
        <v>21375102 MUSEO NACIONAL DE COSTA RICA</v>
      </c>
      <c r="D258" s="19" t="s">
        <v>19</v>
      </c>
      <c r="E258" s="19" t="s">
        <v>313</v>
      </c>
      <c r="F258" s="19" t="s">
        <v>60</v>
      </c>
      <c r="G258" s="26">
        <v>26983667</v>
      </c>
      <c r="H258" s="26">
        <v>26983667</v>
      </c>
      <c r="I258" s="26">
        <v>26676005</v>
      </c>
      <c r="J258" s="26">
        <v>0</v>
      </c>
      <c r="K258" s="26">
        <v>0</v>
      </c>
      <c r="L258" s="26">
        <v>0</v>
      </c>
      <c r="M258" s="26">
        <v>14266468.699999999</v>
      </c>
      <c r="N258" s="26">
        <v>13684082.08</v>
      </c>
      <c r="O258" s="26">
        <v>12717198.300000001</v>
      </c>
      <c r="P258" s="26">
        <v>12409536.300000001</v>
      </c>
      <c r="Q258" s="18">
        <f t="shared" si="7"/>
        <v>0.52870755853902285</v>
      </c>
    </row>
    <row r="259" spans="1:17" x14ac:dyDescent="0.2">
      <c r="A259" s="19" t="s">
        <v>305</v>
      </c>
      <c r="B259" s="19" t="s">
        <v>306</v>
      </c>
      <c r="C259" s="15" t="str">
        <f t="shared" si="6"/>
        <v>21375102 MUSEO NACIONAL DE COSTA RICA</v>
      </c>
      <c r="D259" s="19" t="s">
        <v>19</v>
      </c>
      <c r="E259" s="19" t="s">
        <v>314</v>
      </c>
      <c r="F259" s="19" t="s">
        <v>315</v>
      </c>
      <c r="G259" s="26">
        <v>58000000</v>
      </c>
      <c r="H259" s="26">
        <v>74500000</v>
      </c>
      <c r="I259" s="26">
        <v>58000000</v>
      </c>
      <c r="J259" s="26">
        <v>0</v>
      </c>
      <c r="K259" s="26">
        <v>0</v>
      </c>
      <c r="L259" s="26">
        <v>0</v>
      </c>
      <c r="M259" s="26">
        <v>34523454.189999998</v>
      </c>
      <c r="N259" s="26">
        <v>34523454.189999998</v>
      </c>
      <c r="O259" s="26">
        <v>39976545.810000002</v>
      </c>
      <c r="P259" s="26">
        <v>23476545.809999999</v>
      </c>
      <c r="Q259" s="18">
        <f t="shared" si="7"/>
        <v>0.46340206966442948</v>
      </c>
    </row>
    <row r="260" spans="1:17" x14ac:dyDescent="0.2">
      <c r="A260" s="19" t="s">
        <v>305</v>
      </c>
      <c r="B260" s="19" t="s">
        <v>306</v>
      </c>
      <c r="C260" s="15" t="str">
        <f t="shared" si="6"/>
        <v>21375102 MUSEO NACIONAL DE COSTA RICA</v>
      </c>
      <c r="D260" s="19" t="s">
        <v>19</v>
      </c>
      <c r="E260" s="19" t="s">
        <v>63</v>
      </c>
      <c r="F260" s="19" t="s">
        <v>64</v>
      </c>
      <c r="G260" s="26">
        <v>977349171</v>
      </c>
      <c r="H260" s="26">
        <v>977349171</v>
      </c>
      <c r="I260" s="26">
        <v>711226739.84000003</v>
      </c>
      <c r="J260" s="26">
        <v>0</v>
      </c>
      <c r="K260" s="26">
        <v>0</v>
      </c>
      <c r="L260" s="26">
        <v>0</v>
      </c>
      <c r="M260" s="26">
        <v>344871276.22000003</v>
      </c>
      <c r="N260" s="26">
        <v>333305571.45999998</v>
      </c>
      <c r="O260" s="26">
        <v>632477894.77999997</v>
      </c>
      <c r="P260" s="26">
        <v>366355463.62</v>
      </c>
      <c r="Q260" s="18">
        <f t="shared" si="7"/>
        <v>0.35286393691533607</v>
      </c>
    </row>
    <row r="261" spans="1:17" x14ac:dyDescent="0.2">
      <c r="A261" s="19" t="s">
        <v>305</v>
      </c>
      <c r="B261" s="19" t="s">
        <v>306</v>
      </c>
      <c r="C261" s="15" t="str">
        <f t="shared" si="6"/>
        <v>21375102 MUSEO NACIONAL DE COSTA RICA</v>
      </c>
      <c r="D261" s="19" t="s">
        <v>19</v>
      </c>
      <c r="E261" s="19" t="s">
        <v>65</v>
      </c>
      <c r="F261" s="19" t="s">
        <v>66</v>
      </c>
      <c r="G261" s="26">
        <v>35050000</v>
      </c>
      <c r="H261" s="26">
        <v>35050000</v>
      </c>
      <c r="I261" s="26">
        <v>26287500</v>
      </c>
      <c r="J261" s="26">
        <v>0</v>
      </c>
      <c r="K261" s="26">
        <v>0</v>
      </c>
      <c r="L261" s="26">
        <v>0</v>
      </c>
      <c r="M261" s="26">
        <v>5897294.5199999996</v>
      </c>
      <c r="N261" s="26">
        <v>5897294.5199999996</v>
      </c>
      <c r="O261" s="26">
        <v>29152705.48</v>
      </c>
      <c r="P261" s="26">
        <v>20390205.48</v>
      </c>
      <c r="Q261" s="18">
        <f t="shared" si="7"/>
        <v>0.16825376661911554</v>
      </c>
    </row>
    <row r="262" spans="1:17" x14ac:dyDescent="0.2">
      <c r="A262" s="19" t="s">
        <v>305</v>
      </c>
      <c r="B262" s="19" t="s">
        <v>306</v>
      </c>
      <c r="C262" s="15" t="str">
        <f t="shared" si="6"/>
        <v>21375102 MUSEO NACIONAL DE COSTA RICA</v>
      </c>
      <c r="D262" s="19" t="s">
        <v>19</v>
      </c>
      <c r="E262" s="19" t="s">
        <v>285</v>
      </c>
      <c r="F262" s="19" t="s">
        <v>286</v>
      </c>
      <c r="G262" s="26">
        <v>50000</v>
      </c>
      <c r="H262" s="26">
        <v>50000</v>
      </c>
      <c r="I262" s="26">
        <v>37500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50000</v>
      </c>
      <c r="P262" s="26">
        <v>37500</v>
      </c>
      <c r="Q262" s="18">
        <f t="shared" si="7"/>
        <v>0</v>
      </c>
    </row>
    <row r="263" spans="1:17" x14ac:dyDescent="0.2">
      <c r="A263" s="19" t="s">
        <v>305</v>
      </c>
      <c r="B263" s="19" t="s">
        <v>306</v>
      </c>
      <c r="C263" s="15" t="str">
        <f t="shared" ref="C263:C326" si="8">+CONCATENATE(A263," ",B263)</f>
        <v>21375102 MUSEO NACIONAL DE COSTA RICA</v>
      </c>
      <c r="D263" s="19" t="s">
        <v>19</v>
      </c>
      <c r="E263" s="19" t="s">
        <v>316</v>
      </c>
      <c r="F263" s="19" t="s">
        <v>317</v>
      </c>
      <c r="G263" s="26">
        <v>1000000</v>
      </c>
      <c r="H263" s="26">
        <v>1000000</v>
      </c>
      <c r="I263" s="26">
        <v>750000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1000000</v>
      </c>
      <c r="P263" s="26">
        <v>750000</v>
      </c>
      <c r="Q263" s="18">
        <f t="shared" ref="Q263:Q326" si="9">+IFERROR(M263/H263,0)</f>
        <v>0</v>
      </c>
    </row>
    <row r="264" spans="1:17" x14ac:dyDescent="0.2">
      <c r="A264" s="19" t="s">
        <v>305</v>
      </c>
      <c r="B264" s="19" t="s">
        <v>306</v>
      </c>
      <c r="C264" s="15" t="str">
        <f t="shared" si="8"/>
        <v>21375102 MUSEO NACIONAL DE COSTA RICA</v>
      </c>
      <c r="D264" s="19" t="s">
        <v>19</v>
      </c>
      <c r="E264" s="19" t="s">
        <v>69</v>
      </c>
      <c r="F264" s="19" t="s">
        <v>70</v>
      </c>
      <c r="G264" s="26">
        <v>18000000</v>
      </c>
      <c r="H264" s="26">
        <v>18000000</v>
      </c>
      <c r="I264" s="26">
        <v>13500000</v>
      </c>
      <c r="J264" s="26">
        <v>0</v>
      </c>
      <c r="K264" s="26">
        <v>0</v>
      </c>
      <c r="L264" s="26">
        <v>0</v>
      </c>
      <c r="M264" s="26">
        <v>5897294.5199999996</v>
      </c>
      <c r="N264" s="26">
        <v>5897294.5199999996</v>
      </c>
      <c r="O264" s="26">
        <v>12102705.48</v>
      </c>
      <c r="P264" s="26">
        <v>7602705.4800000004</v>
      </c>
      <c r="Q264" s="18">
        <f t="shared" si="9"/>
        <v>0.32762747333333331</v>
      </c>
    </row>
    <row r="265" spans="1:17" x14ac:dyDescent="0.2">
      <c r="A265" s="19" t="s">
        <v>305</v>
      </c>
      <c r="B265" s="19" t="s">
        <v>306</v>
      </c>
      <c r="C265" s="15" t="str">
        <f t="shared" si="8"/>
        <v>21375102 MUSEO NACIONAL DE COSTA RICA</v>
      </c>
      <c r="D265" s="19" t="s">
        <v>19</v>
      </c>
      <c r="E265" s="19" t="s">
        <v>71</v>
      </c>
      <c r="F265" s="19" t="s">
        <v>72</v>
      </c>
      <c r="G265" s="26">
        <v>16000000</v>
      </c>
      <c r="H265" s="26">
        <v>16000000</v>
      </c>
      <c r="I265" s="26">
        <v>12000000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16000000</v>
      </c>
      <c r="P265" s="26">
        <v>12000000</v>
      </c>
      <c r="Q265" s="18">
        <f t="shared" si="9"/>
        <v>0</v>
      </c>
    </row>
    <row r="266" spans="1:17" x14ac:dyDescent="0.2">
      <c r="A266" s="19" t="s">
        <v>305</v>
      </c>
      <c r="B266" s="19" t="s">
        <v>306</v>
      </c>
      <c r="C266" s="15" t="str">
        <f t="shared" si="8"/>
        <v>21375102 MUSEO NACIONAL DE COSTA RICA</v>
      </c>
      <c r="D266" s="19" t="s">
        <v>19</v>
      </c>
      <c r="E266" s="19" t="s">
        <v>73</v>
      </c>
      <c r="F266" s="19" t="s">
        <v>74</v>
      </c>
      <c r="G266" s="26">
        <v>170892864</v>
      </c>
      <c r="H266" s="26">
        <v>171017864</v>
      </c>
      <c r="I266" s="26">
        <v>118171148</v>
      </c>
      <c r="J266" s="26">
        <v>0</v>
      </c>
      <c r="K266" s="26">
        <v>0</v>
      </c>
      <c r="L266" s="26">
        <v>0</v>
      </c>
      <c r="M266" s="26">
        <v>78070101.390000001</v>
      </c>
      <c r="N266" s="26">
        <v>76699628.390000001</v>
      </c>
      <c r="O266" s="26">
        <v>92947762.609999999</v>
      </c>
      <c r="P266" s="26">
        <v>40101046.609999999</v>
      </c>
      <c r="Q266" s="18">
        <f t="shared" si="9"/>
        <v>0.45650261068633158</v>
      </c>
    </row>
    <row r="267" spans="1:17" x14ac:dyDescent="0.2">
      <c r="A267" s="19" t="s">
        <v>305</v>
      </c>
      <c r="B267" s="19" t="s">
        <v>306</v>
      </c>
      <c r="C267" s="15" t="str">
        <f t="shared" si="8"/>
        <v>21375102 MUSEO NACIONAL DE COSTA RICA</v>
      </c>
      <c r="D267" s="19" t="s">
        <v>19</v>
      </c>
      <c r="E267" s="19" t="s">
        <v>75</v>
      </c>
      <c r="F267" s="19" t="s">
        <v>76</v>
      </c>
      <c r="G267" s="26">
        <v>30000000</v>
      </c>
      <c r="H267" s="26">
        <v>31850000</v>
      </c>
      <c r="I267" s="26">
        <v>13014000</v>
      </c>
      <c r="J267" s="26">
        <v>0</v>
      </c>
      <c r="K267" s="26">
        <v>0</v>
      </c>
      <c r="L267" s="26">
        <v>0</v>
      </c>
      <c r="M267" s="26">
        <v>13013922</v>
      </c>
      <c r="N267" s="26">
        <v>11643449</v>
      </c>
      <c r="O267" s="26">
        <v>18836078</v>
      </c>
      <c r="P267" s="26">
        <v>78</v>
      </c>
      <c r="Q267" s="18">
        <f t="shared" si="9"/>
        <v>0.40860037676609107</v>
      </c>
    </row>
    <row r="268" spans="1:17" x14ac:dyDescent="0.2">
      <c r="A268" s="19" t="s">
        <v>305</v>
      </c>
      <c r="B268" s="19" t="s">
        <v>306</v>
      </c>
      <c r="C268" s="15" t="str">
        <f t="shared" si="8"/>
        <v>21375102 MUSEO NACIONAL DE COSTA RICA</v>
      </c>
      <c r="D268" s="19" t="s">
        <v>19</v>
      </c>
      <c r="E268" s="19" t="s">
        <v>77</v>
      </c>
      <c r="F268" s="19" t="s">
        <v>78</v>
      </c>
      <c r="G268" s="26">
        <v>70000000</v>
      </c>
      <c r="H268" s="26">
        <v>70000000</v>
      </c>
      <c r="I268" s="26">
        <v>52850000</v>
      </c>
      <c r="J268" s="26">
        <v>0</v>
      </c>
      <c r="K268" s="26">
        <v>0</v>
      </c>
      <c r="L268" s="26">
        <v>0</v>
      </c>
      <c r="M268" s="26">
        <v>38280715</v>
      </c>
      <c r="N268" s="26">
        <v>38280715</v>
      </c>
      <c r="O268" s="26">
        <v>31719285</v>
      </c>
      <c r="P268" s="26">
        <v>14569285</v>
      </c>
      <c r="Q268" s="18">
        <f t="shared" si="9"/>
        <v>0.54686735714285717</v>
      </c>
    </row>
    <row r="269" spans="1:17" x14ac:dyDescent="0.2">
      <c r="A269" s="19" t="s">
        <v>305</v>
      </c>
      <c r="B269" s="19" t="s">
        <v>306</v>
      </c>
      <c r="C269" s="15" t="str">
        <f t="shared" si="8"/>
        <v>21375102 MUSEO NACIONAL DE COSTA RICA</v>
      </c>
      <c r="D269" s="19" t="s">
        <v>19</v>
      </c>
      <c r="E269" s="19" t="s">
        <v>79</v>
      </c>
      <c r="F269" s="19" t="s">
        <v>80</v>
      </c>
      <c r="G269" s="26">
        <v>1150000</v>
      </c>
      <c r="H269" s="26">
        <v>2425000</v>
      </c>
      <c r="I269" s="26">
        <v>1500000</v>
      </c>
      <c r="J269" s="26">
        <v>0</v>
      </c>
      <c r="K269" s="26">
        <v>0</v>
      </c>
      <c r="L269" s="26">
        <v>0</v>
      </c>
      <c r="M269" s="26">
        <v>1000000</v>
      </c>
      <c r="N269" s="26">
        <v>1000000</v>
      </c>
      <c r="O269" s="26">
        <v>1425000</v>
      </c>
      <c r="P269" s="26">
        <v>500000</v>
      </c>
      <c r="Q269" s="18">
        <f t="shared" si="9"/>
        <v>0.41237113402061853</v>
      </c>
    </row>
    <row r="270" spans="1:17" x14ac:dyDescent="0.2">
      <c r="A270" s="19" t="s">
        <v>305</v>
      </c>
      <c r="B270" s="19" t="s">
        <v>306</v>
      </c>
      <c r="C270" s="15" t="str">
        <f t="shared" si="8"/>
        <v>21375102 MUSEO NACIONAL DE COSTA RICA</v>
      </c>
      <c r="D270" s="19" t="s">
        <v>19</v>
      </c>
      <c r="E270" s="19" t="s">
        <v>81</v>
      </c>
      <c r="F270" s="19" t="s">
        <v>82</v>
      </c>
      <c r="G270" s="26">
        <v>37752000</v>
      </c>
      <c r="H270" s="26">
        <v>37752000</v>
      </c>
      <c r="I270" s="26">
        <v>28314000</v>
      </c>
      <c r="J270" s="26">
        <v>0</v>
      </c>
      <c r="K270" s="26">
        <v>0</v>
      </c>
      <c r="L270" s="26">
        <v>0</v>
      </c>
      <c r="M270" s="26">
        <v>16173325.109999999</v>
      </c>
      <c r="N270" s="26">
        <v>16173325.109999999</v>
      </c>
      <c r="O270" s="26">
        <v>21578674.890000001</v>
      </c>
      <c r="P270" s="26">
        <v>12140674.890000001</v>
      </c>
      <c r="Q270" s="18">
        <f t="shared" si="9"/>
        <v>0.42840975603941511</v>
      </c>
    </row>
    <row r="271" spans="1:17" x14ac:dyDescent="0.2">
      <c r="A271" s="19" t="s">
        <v>305</v>
      </c>
      <c r="B271" s="19" t="s">
        <v>306</v>
      </c>
      <c r="C271" s="15" t="str">
        <f t="shared" si="8"/>
        <v>21375102 MUSEO NACIONAL DE COSTA RICA</v>
      </c>
      <c r="D271" s="19" t="s">
        <v>19</v>
      </c>
      <c r="E271" s="19" t="s">
        <v>83</v>
      </c>
      <c r="F271" s="19" t="s">
        <v>84</v>
      </c>
      <c r="G271" s="26">
        <v>31990864</v>
      </c>
      <c r="H271" s="26">
        <v>28990864</v>
      </c>
      <c r="I271" s="26">
        <v>22493148</v>
      </c>
      <c r="J271" s="26">
        <v>0</v>
      </c>
      <c r="K271" s="26">
        <v>0</v>
      </c>
      <c r="L271" s="26">
        <v>0</v>
      </c>
      <c r="M271" s="26">
        <v>9602139.2799999993</v>
      </c>
      <c r="N271" s="26">
        <v>9602139.2799999993</v>
      </c>
      <c r="O271" s="26">
        <v>19388724.719999999</v>
      </c>
      <c r="P271" s="26">
        <v>12891008.720000001</v>
      </c>
      <c r="Q271" s="18">
        <f t="shared" si="9"/>
        <v>0.33121259442284989</v>
      </c>
    </row>
    <row r="272" spans="1:17" x14ac:dyDescent="0.2">
      <c r="A272" s="19" t="s">
        <v>305</v>
      </c>
      <c r="B272" s="19" t="s">
        <v>306</v>
      </c>
      <c r="C272" s="15" t="str">
        <f t="shared" si="8"/>
        <v>21375102 MUSEO NACIONAL DE COSTA RICA</v>
      </c>
      <c r="D272" s="19" t="s">
        <v>19</v>
      </c>
      <c r="E272" s="19" t="s">
        <v>85</v>
      </c>
      <c r="F272" s="19" t="s">
        <v>86</v>
      </c>
      <c r="G272" s="26">
        <v>33477000</v>
      </c>
      <c r="H272" s="26">
        <v>32977000</v>
      </c>
      <c r="I272" s="26">
        <v>24112500</v>
      </c>
      <c r="J272" s="26">
        <v>0</v>
      </c>
      <c r="K272" s="26">
        <v>0</v>
      </c>
      <c r="L272" s="26">
        <v>0</v>
      </c>
      <c r="M272" s="26">
        <v>2227328.7999999998</v>
      </c>
      <c r="N272" s="26">
        <v>2227328.7999999998</v>
      </c>
      <c r="O272" s="26">
        <v>30749671.199999999</v>
      </c>
      <c r="P272" s="26">
        <v>21885171.199999999</v>
      </c>
      <c r="Q272" s="18">
        <f t="shared" si="9"/>
        <v>6.7541886769566656E-2</v>
      </c>
    </row>
    <row r="273" spans="1:17" x14ac:dyDescent="0.2">
      <c r="A273" s="19" t="s">
        <v>305</v>
      </c>
      <c r="B273" s="19" t="s">
        <v>306</v>
      </c>
      <c r="C273" s="15" t="str">
        <f t="shared" si="8"/>
        <v>21375102 MUSEO NACIONAL DE COSTA RICA</v>
      </c>
      <c r="D273" s="19" t="s">
        <v>19</v>
      </c>
      <c r="E273" s="19" t="s">
        <v>87</v>
      </c>
      <c r="F273" s="19" t="s">
        <v>88</v>
      </c>
      <c r="G273" s="26">
        <v>15850000</v>
      </c>
      <c r="H273" s="26">
        <v>15850000</v>
      </c>
      <c r="I273" s="26">
        <v>11887500</v>
      </c>
      <c r="J273" s="26">
        <v>0</v>
      </c>
      <c r="K273" s="26">
        <v>0</v>
      </c>
      <c r="L273" s="26">
        <v>0</v>
      </c>
      <c r="M273" s="26">
        <v>1482650.4</v>
      </c>
      <c r="N273" s="26">
        <v>1482650.4</v>
      </c>
      <c r="O273" s="26">
        <v>14367349.6</v>
      </c>
      <c r="P273" s="26">
        <v>10404849.6</v>
      </c>
      <c r="Q273" s="18">
        <f t="shared" si="9"/>
        <v>9.3542611987381702E-2</v>
      </c>
    </row>
    <row r="274" spans="1:17" x14ac:dyDescent="0.2">
      <c r="A274" s="19" t="s">
        <v>305</v>
      </c>
      <c r="B274" s="19" t="s">
        <v>306</v>
      </c>
      <c r="C274" s="15" t="str">
        <f t="shared" si="8"/>
        <v>21375102 MUSEO NACIONAL DE COSTA RICA</v>
      </c>
      <c r="D274" s="19" t="s">
        <v>19</v>
      </c>
      <c r="E274" s="19" t="s">
        <v>318</v>
      </c>
      <c r="F274" s="19" t="s">
        <v>319</v>
      </c>
      <c r="G274" s="26">
        <v>1175000</v>
      </c>
      <c r="H274" s="26">
        <v>1175000</v>
      </c>
      <c r="I274" s="26">
        <v>881250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1175000</v>
      </c>
      <c r="P274" s="26">
        <v>881250</v>
      </c>
      <c r="Q274" s="18">
        <f t="shared" si="9"/>
        <v>0</v>
      </c>
    </row>
    <row r="275" spans="1:17" x14ac:dyDescent="0.2">
      <c r="A275" s="19" t="s">
        <v>305</v>
      </c>
      <c r="B275" s="19" t="s">
        <v>306</v>
      </c>
      <c r="C275" s="15" t="str">
        <f t="shared" si="8"/>
        <v>21375102 MUSEO NACIONAL DE COSTA RICA</v>
      </c>
      <c r="D275" s="19" t="s">
        <v>19</v>
      </c>
      <c r="E275" s="19" t="s">
        <v>89</v>
      </c>
      <c r="F275" s="19" t="s">
        <v>90</v>
      </c>
      <c r="G275" s="26">
        <v>8305000</v>
      </c>
      <c r="H275" s="26">
        <v>7805000</v>
      </c>
      <c r="I275" s="26">
        <v>5978750</v>
      </c>
      <c r="J275" s="26">
        <v>0</v>
      </c>
      <c r="K275" s="26">
        <v>0</v>
      </c>
      <c r="L275" s="26">
        <v>0</v>
      </c>
      <c r="M275" s="26">
        <v>20000</v>
      </c>
      <c r="N275" s="26">
        <v>20000</v>
      </c>
      <c r="O275" s="26">
        <v>7785000</v>
      </c>
      <c r="P275" s="26">
        <v>5958750</v>
      </c>
      <c r="Q275" s="18">
        <f t="shared" si="9"/>
        <v>2.5624599615631004E-3</v>
      </c>
    </row>
    <row r="276" spans="1:17" x14ac:dyDescent="0.2">
      <c r="A276" s="19" t="s">
        <v>305</v>
      </c>
      <c r="B276" s="19" t="s">
        <v>306</v>
      </c>
      <c r="C276" s="15" t="str">
        <f t="shared" si="8"/>
        <v>21375102 MUSEO NACIONAL DE COSTA RICA</v>
      </c>
      <c r="D276" s="19" t="s">
        <v>19</v>
      </c>
      <c r="E276" s="19" t="s">
        <v>320</v>
      </c>
      <c r="F276" s="19" t="s">
        <v>321</v>
      </c>
      <c r="G276" s="26">
        <v>1500000</v>
      </c>
      <c r="H276" s="26">
        <v>1500000</v>
      </c>
      <c r="I276" s="26">
        <v>1125000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1500000</v>
      </c>
      <c r="P276" s="26">
        <v>1125000</v>
      </c>
      <c r="Q276" s="18">
        <f t="shared" si="9"/>
        <v>0</v>
      </c>
    </row>
    <row r="277" spans="1:17" x14ac:dyDescent="0.2">
      <c r="A277" s="19" t="s">
        <v>305</v>
      </c>
      <c r="B277" s="19" t="s">
        <v>306</v>
      </c>
      <c r="C277" s="15" t="str">
        <f t="shared" si="8"/>
        <v>21375102 MUSEO NACIONAL DE COSTA RICA</v>
      </c>
      <c r="D277" s="19" t="s">
        <v>19</v>
      </c>
      <c r="E277" s="19" t="s">
        <v>322</v>
      </c>
      <c r="F277" s="19" t="s">
        <v>323</v>
      </c>
      <c r="G277" s="26">
        <v>1175000</v>
      </c>
      <c r="H277" s="26">
        <v>1175000</v>
      </c>
      <c r="I277" s="26">
        <v>425000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1175000</v>
      </c>
      <c r="P277" s="26">
        <v>425000</v>
      </c>
      <c r="Q277" s="18">
        <f t="shared" si="9"/>
        <v>0</v>
      </c>
    </row>
    <row r="278" spans="1:17" x14ac:dyDescent="0.2">
      <c r="A278" s="19" t="s">
        <v>305</v>
      </c>
      <c r="B278" s="19" t="s">
        <v>306</v>
      </c>
      <c r="C278" s="15" t="str">
        <f t="shared" si="8"/>
        <v>21375102 MUSEO NACIONAL DE COSTA RICA</v>
      </c>
      <c r="D278" s="19" t="s">
        <v>19</v>
      </c>
      <c r="E278" s="19" t="s">
        <v>91</v>
      </c>
      <c r="F278" s="19" t="s">
        <v>92</v>
      </c>
      <c r="G278" s="26">
        <v>3700000</v>
      </c>
      <c r="H278" s="26">
        <v>2472000</v>
      </c>
      <c r="I278" s="26">
        <v>1872000</v>
      </c>
      <c r="J278" s="26">
        <v>0</v>
      </c>
      <c r="K278" s="26">
        <v>0</v>
      </c>
      <c r="L278" s="26">
        <v>0</v>
      </c>
      <c r="M278" s="26">
        <v>535246.64</v>
      </c>
      <c r="N278" s="26">
        <v>535246.64</v>
      </c>
      <c r="O278" s="26">
        <v>1936753.36</v>
      </c>
      <c r="P278" s="26">
        <v>1336753.3600000001</v>
      </c>
      <c r="Q278" s="18">
        <f t="shared" si="9"/>
        <v>0.21652372168284789</v>
      </c>
    </row>
    <row r="279" spans="1:17" x14ac:dyDescent="0.2">
      <c r="A279" s="19" t="s">
        <v>305</v>
      </c>
      <c r="B279" s="19" t="s">
        <v>306</v>
      </c>
      <c r="C279" s="15" t="str">
        <f t="shared" si="8"/>
        <v>21375102 MUSEO NACIONAL DE COSTA RICA</v>
      </c>
      <c r="D279" s="19" t="s">
        <v>19</v>
      </c>
      <c r="E279" s="19" t="s">
        <v>93</v>
      </c>
      <c r="F279" s="19" t="s">
        <v>94</v>
      </c>
      <c r="G279" s="26">
        <v>1772000</v>
      </c>
      <c r="H279" s="26">
        <v>3000000</v>
      </c>
      <c r="I279" s="26">
        <v>1943000</v>
      </c>
      <c r="J279" s="26">
        <v>0</v>
      </c>
      <c r="K279" s="26">
        <v>0</v>
      </c>
      <c r="L279" s="26">
        <v>0</v>
      </c>
      <c r="M279" s="26">
        <v>189431.76</v>
      </c>
      <c r="N279" s="26">
        <v>189431.76</v>
      </c>
      <c r="O279" s="26">
        <v>2810568.24</v>
      </c>
      <c r="P279" s="26">
        <v>1753568.24</v>
      </c>
      <c r="Q279" s="18">
        <f t="shared" si="9"/>
        <v>6.3143920000000006E-2</v>
      </c>
    </row>
    <row r="280" spans="1:17" x14ac:dyDescent="0.2">
      <c r="A280" s="19" t="s">
        <v>305</v>
      </c>
      <c r="B280" s="19" t="s">
        <v>306</v>
      </c>
      <c r="C280" s="15" t="str">
        <f t="shared" si="8"/>
        <v>21375102 MUSEO NACIONAL DE COSTA RICA</v>
      </c>
      <c r="D280" s="19" t="s">
        <v>19</v>
      </c>
      <c r="E280" s="19" t="s">
        <v>95</v>
      </c>
      <c r="F280" s="19" t="s">
        <v>96</v>
      </c>
      <c r="G280" s="26">
        <v>560154817</v>
      </c>
      <c r="H280" s="26">
        <v>552841272.64999998</v>
      </c>
      <c r="I280" s="26">
        <v>406230451.91000003</v>
      </c>
      <c r="J280" s="26">
        <v>0</v>
      </c>
      <c r="K280" s="26">
        <v>0</v>
      </c>
      <c r="L280" s="26">
        <v>0</v>
      </c>
      <c r="M280" s="26">
        <v>199539669.53</v>
      </c>
      <c r="N280" s="26">
        <v>196054702.81999999</v>
      </c>
      <c r="O280" s="26">
        <v>353301603.12</v>
      </c>
      <c r="P280" s="26">
        <v>206690782.38</v>
      </c>
      <c r="Q280" s="18">
        <f t="shared" si="9"/>
        <v>0.3609348277734814</v>
      </c>
    </row>
    <row r="281" spans="1:17" x14ac:dyDescent="0.2">
      <c r="A281" s="19" t="s">
        <v>305</v>
      </c>
      <c r="B281" s="19" t="s">
        <v>306</v>
      </c>
      <c r="C281" s="15" t="str">
        <f t="shared" si="8"/>
        <v>21375102 MUSEO NACIONAL DE COSTA RICA</v>
      </c>
      <c r="D281" s="19" t="s">
        <v>19</v>
      </c>
      <c r="E281" s="19" t="s">
        <v>324</v>
      </c>
      <c r="F281" s="19" t="s">
        <v>325</v>
      </c>
      <c r="G281" s="26">
        <v>4300000</v>
      </c>
      <c r="H281" s="26">
        <v>50000</v>
      </c>
      <c r="I281" s="26">
        <v>50000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50000</v>
      </c>
      <c r="P281" s="26">
        <v>50000</v>
      </c>
      <c r="Q281" s="18">
        <f t="shared" si="9"/>
        <v>0</v>
      </c>
    </row>
    <row r="282" spans="1:17" x14ac:dyDescent="0.2">
      <c r="A282" s="19" t="s">
        <v>305</v>
      </c>
      <c r="B282" s="19" t="s">
        <v>306</v>
      </c>
      <c r="C282" s="15" t="str">
        <f t="shared" si="8"/>
        <v>21375102 MUSEO NACIONAL DE COSTA RICA</v>
      </c>
      <c r="D282" s="19" t="s">
        <v>19</v>
      </c>
      <c r="E282" s="19" t="s">
        <v>289</v>
      </c>
      <c r="F282" s="19" t="s">
        <v>290</v>
      </c>
      <c r="G282" s="26">
        <v>7997000</v>
      </c>
      <c r="H282" s="26">
        <v>7997000</v>
      </c>
      <c r="I282" s="26">
        <v>5997750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7997000</v>
      </c>
      <c r="P282" s="26">
        <v>5997750</v>
      </c>
      <c r="Q282" s="18">
        <f t="shared" si="9"/>
        <v>0</v>
      </c>
    </row>
    <row r="283" spans="1:17" x14ac:dyDescent="0.2">
      <c r="A283" s="19" t="s">
        <v>305</v>
      </c>
      <c r="B283" s="19" t="s">
        <v>306</v>
      </c>
      <c r="C283" s="15" t="str">
        <f t="shared" si="8"/>
        <v>21375102 MUSEO NACIONAL DE COSTA RICA</v>
      </c>
      <c r="D283" s="19" t="s">
        <v>19</v>
      </c>
      <c r="E283" s="19" t="s">
        <v>97</v>
      </c>
      <c r="F283" s="19" t="s">
        <v>98</v>
      </c>
      <c r="G283" s="26">
        <v>10500000</v>
      </c>
      <c r="H283" s="26">
        <v>10500000</v>
      </c>
      <c r="I283" s="26">
        <v>7875000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10500000</v>
      </c>
      <c r="P283" s="26">
        <v>7875000</v>
      </c>
      <c r="Q283" s="18">
        <f t="shared" si="9"/>
        <v>0</v>
      </c>
    </row>
    <row r="284" spans="1:17" x14ac:dyDescent="0.2">
      <c r="A284" s="19" t="s">
        <v>305</v>
      </c>
      <c r="B284" s="19" t="s">
        <v>306</v>
      </c>
      <c r="C284" s="15" t="str">
        <f t="shared" si="8"/>
        <v>21375102 MUSEO NACIONAL DE COSTA RICA</v>
      </c>
      <c r="D284" s="19" t="s">
        <v>19</v>
      </c>
      <c r="E284" s="19" t="s">
        <v>101</v>
      </c>
      <c r="F284" s="19" t="s">
        <v>102</v>
      </c>
      <c r="G284" s="26">
        <v>434855000</v>
      </c>
      <c r="H284" s="26">
        <v>440641455.64999998</v>
      </c>
      <c r="I284" s="26">
        <v>321730823.91000003</v>
      </c>
      <c r="J284" s="26">
        <v>0</v>
      </c>
      <c r="K284" s="26">
        <v>0</v>
      </c>
      <c r="L284" s="26">
        <v>0</v>
      </c>
      <c r="M284" s="26">
        <v>186663372.36000001</v>
      </c>
      <c r="N284" s="26">
        <v>186566902.38999999</v>
      </c>
      <c r="O284" s="26">
        <v>253978083.28999999</v>
      </c>
      <c r="P284" s="26">
        <v>135067451.55000001</v>
      </c>
      <c r="Q284" s="18">
        <f t="shared" si="9"/>
        <v>0.42361736501766212</v>
      </c>
    </row>
    <row r="285" spans="1:17" x14ac:dyDescent="0.2">
      <c r="A285" s="19" t="s">
        <v>305</v>
      </c>
      <c r="B285" s="19" t="s">
        <v>306</v>
      </c>
      <c r="C285" s="15" t="str">
        <f t="shared" si="8"/>
        <v>21375102 MUSEO NACIONAL DE COSTA RICA</v>
      </c>
      <c r="D285" s="19" t="s">
        <v>19</v>
      </c>
      <c r="E285" s="19" t="s">
        <v>103</v>
      </c>
      <c r="F285" s="19" t="s">
        <v>104</v>
      </c>
      <c r="G285" s="26">
        <v>102502817</v>
      </c>
      <c r="H285" s="26">
        <v>93652817</v>
      </c>
      <c r="I285" s="26">
        <v>70576878</v>
      </c>
      <c r="J285" s="26">
        <v>0</v>
      </c>
      <c r="K285" s="26">
        <v>0</v>
      </c>
      <c r="L285" s="26">
        <v>0</v>
      </c>
      <c r="M285" s="26">
        <v>12876297.17</v>
      </c>
      <c r="N285" s="26">
        <v>9487800.4299999997</v>
      </c>
      <c r="O285" s="26">
        <v>80776519.829999998</v>
      </c>
      <c r="P285" s="26">
        <v>57700580.829999998</v>
      </c>
      <c r="Q285" s="18">
        <f t="shared" si="9"/>
        <v>0.13748969419681203</v>
      </c>
    </row>
    <row r="286" spans="1:17" x14ac:dyDescent="0.2">
      <c r="A286" s="19" t="s">
        <v>305</v>
      </c>
      <c r="B286" s="19" t="s">
        <v>306</v>
      </c>
      <c r="C286" s="15" t="str">
        <f t="shared" si="8"/>
        <v>21375102 MUSEO NACIONAL DE COSTA RICA</v>
      </c>
      <c r="D286" s="19" t="s">
        <v>19</v>
      </c>
      <c r="E286" s="19" t="s">
        <v>105</v>
      </c>
      <c r="F286" s="19" t="s">
        <v>106</v>
      </c>
      <c r="G286" s="26">
        <v>34668387</v>
      </c>
      <c r="H286" s="26">
        <v>34668387</v>
      </c>
      <c r="I286" s="26">
        <v>25501290.25</v>
      </c>
      <c r="J286" s="26">
        <v>0</v>
      </c>
      <c r="K286" s="26">
        <v>0</v>
      </c>
      <c r="L286" s="26">
        <v>0</v>
      </c>
      <c r="M286" s="26">
        <v>11235468.76</v>
      </c>
      <c r="N286" s="26">
        <v>11235468.76</v>
      </c>
      <c r="O286" s="26">
        <v>23432918.239999998</v>
      </c>
      <c r="P286" s="26">
        <v>14265821.49</v>
      </c>
      <c r="Q286" s="18">
        <f t="shared" si="9"/>
        <v>0.32408397771722114</v>
      </c>
    </row>
    <row r="287" spans="1:17" x14ac:dyDescent="0.2">
      <c r="A287" s="19" t="s">
        <v>305</v>
      </c>
      <c r="B287" s="19" t="s">
        <v>306</v>
      </c>
      <c r="C287" s="15" t="str">
        <f t="shared" si="8"/>
        <v>21375102 MUSEO NACIONAL DE COSTA RICA</v>
      </c>
      <c r="D287" s="19" t="s">
        <v>19</v>
      </c>
      <c r="E287" s="19" t="s">
        <v>107</v>
      </c>
      <c r="F287" s="19" t="s">
        <v>108</v>
      </c>
      <c r="G287" s="26">
        <v>2025423</v>
      </c>
      <c r="H287" s="26">
        <v>1525423</v>
      </c>
      <c r="I287" s="26">
        <v>1269067.25</v>
      </c>
      <c r="J287" s="26">
        <v>0</v>
      </c>
      <c r="K287" s="26">
        <v>0</v>
      </c>
      <c r="L287" s="26">
        <v>0</v>
      </c>
      <c r="M287" s="26">
        <v>948414.76</v>
      </c>
      <c r="N287" s="26">
        <v>948414.76</v>
      </c>
      <c r="O287" s="26">
        <v>577008.24</v>
      </c>
      <c r="P287" s="26">
        <v>320652.49</v>
      </c>
      <c r="Q287" s="18">
        <f t="shared" si="9"/>
        <v>0.62173886194190076</v>
      </c>
    </row>
    <row r="288" spans="1:17" x14ac:dyDescent="0.2">
      <c r="A288" s="19" t="s">
        <v>305</v>
      </c>
      <c r="B288" s="19" t="s">
        <v>306</v>
      </c>
      <c r="C288" s="15" t="str">
        <f t="shared" si="8"/>
        <v>21375102 MUSEO NACIONAL DE COSTA RICA</v>
      </c>
      <c r="D288" s="19" t="s">
        <v>19</v>
      </c>
      <c r="E288" s="19" t="s">
        <v>109</v>
      </c>
      <c r="F288" s="19" t="s">
        <v>110</v>
      </c>
      <c r="G288" s="26">
        <v>32642964</v>
      </c>
      <c r="H288" s="26">
        <v>32142964</v>
      </c>
      <c r="I288" s="26">
        <v>24232223</v>
      </c>
      <c r="J288" s="26">
        <v>0</v>
      </c>
      <c r="K288" s="26">
        <v>0</v>
      </c>
      <c r="L288" s="26">
        <v>0</v>
      </c>
      <c r="M288" s="26">
        <v>10287054</v>
      </c>
      <c r="N288" s="26">
        <v>10287054</v>
      </c>
      <c r="O288" s="26">
        <v>21855910</v>
      </c>
      <c r="P288" s="26">
        <v>13945169</v>
      </c>
      <c r="Q288" s="18">
        <f t="shared" si="9"/>
        <v>0.32004061604275202</v>
      </c>
    </row>
    <row r="289" spans="1:17" x14ac:dyDescent="0.2">
      <c r="A289" s="19" t="s">
        <v>305</v>
      </c>
      <c r="B289" s="19" t="s">
        <v>306</v>
      </c>
      <c r="C289" s="15" t="str">
        <f t="shared" si="8"/>
        <v>21375102 MUSEO NACIONAL DE COSTA RICA</v>
      </c>
      <c r="D289" s="19" t="s">
        <v>19</v>
      </c>
      <c r="E289" s="19" t="s">
        <v>512</v>
      </c>
      <c r="F289" s="19" t="s">
        <v>513</v>
      </c>
      <c r="G289" s="26">
        <v>0</v>
      </c>
      <c r="H289" s="26">
        <v>500000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500000</v>
      </c>
      <c r="P289" s="26">
        <v>0</v>
      </c>
      <c r="Q289" s="18">
        <f t="shared" si="9"/>
        <v>0</v>
      </c>
    </row>
    <row r="290" spans="1:17" x14ac:dyDescent="0.2">
      <c r="A290" s="19" t="s">
        <v>305</v>
      </c>
      <c r="B290" s="19" t="s">
        <v>306</v>
      </c>
      <c r="C290" s="15" t="str">
        <f t="shared" si="8"/>
        <v>21375102 MUSEO NACIONAL DE COSTA RICA</v>
      </c>
      <c r="D290" s="19" t="s">
        <v>19</v>
      </c>
      <c r="E290" s="19" t="s">
        <v>514</v>
      </c>
      <c r="F290" s="19" t="s">
        <v>515</v>
      </c>
      <c r="G290" s="26">
        <v>0</v>
      </c>
      <c r="H290" s="26">
        <v>500000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500000</v>
      </c>
      <c r="P290" s="26">
        <v>0</v>
      </c>
      <c r="Q290" s="18">
        <f t="shared" si="9"/>
        <v>0</v>
      </c>
    </row>
    <row r="291" spans="1:17" x14ac:dyDescent="0.2">
      <c r="A291" s="19" t="s">
        <v>305</v>
      </c>
      <c r="B291" s="19" t="s">
        <v>306</v>
      </c>
      <c r="C291" s="15" t="str">
        <f t="shared" si="8"/>
        <v>21375102 MUSEO NACIONAL DE COSTA RICA</v>
      </c>
      <c r="D291" s="19" t="s">
        <v>19</v>
      </c>
      <c r="E291" s="19" t="s">
        <v>111</v>
      </c>
      <c r="F291" s="19" t="s">
        <v>112</v>
      </c>
      <c r="G291" s="26">
        <v>48050000</v>
      </c>
      <c r="H291" s="26">
        <v>52095000</v>
      </c>
      <c r="I291" s="26">
        <v>38060000</v>
      </c>
      <c r="J291" s="26">
        <v>0</v>
      </c>
      <c r="K291" s="26">
        <v>0</v>
      </c>
      <c r="L291" s="26">
        <v>0</v>
      </c>
      <c r="M291" s="26">
        <v>28434947</v>
      </c>
      <c r="N291" s="26">
        <v>28434947</v>
      </c>
      <c r="O291" s="26">
        <v>23660053</v>
      </c>
      <c r="P291" s="26">
        <v>9625053</v>
      </c>
      <c r="Q291" s="18">
        <f t="shared" si="9"/>
        <v>0.54582871676744404</v>
      </c>
    </row>
    <row r="292" spans="1:17" x14ac:dyDescent="0.2">
      <c r="A292" s="19" t="s">
        <v>305</v>
      </c>
      <c r="B292" s="19" t="s">
        <v>306</v>
      </c>
      <c r="C292" s="15" t="str">
        <f t="shared" si="8"/>
        <v>21375102 MUSEO NACIONAL DE COSTA RICA</v>
      </c>
      <c r="D292" s="19" t="s">
        <v>19</v>
      </c>
      <c r="E292" s="19" t="s">
        <v>113</v>
      </c>
      <c r="F292" s="19" t="s">
        <v>114</v>
      </c>
      <c r="G292" s="26">
        <v>48050000</v>
      </c>
      <c r="H292" s="26">
        <v>52095000</v>
      </c>
      <c r="I292" s="26">
        <v>38060000</v>
      </c>
      <c r="J292" s="26">
        <v>0</v>
      </c>
      <c r="K292" s="26">
        <v>0</v>
      </c>
      <c r="L292" s="26">
        <v>0</v>
      </c>
      <c r="M292" s="26">
        <v>28434947</v>
      </c>
      <c r="N292" s="26">
        <v>28434947</v>
      </c>
      <c r="O292" s="26">
        <v>23660053</v>
      </c>
      <c r="P292" s="26">
        <v>9625053</v>
      </c>
      <c r="Q292" s="18">
        <f t="shared" si="9"/>
        <v>0.54582871676744404</v>
      </c>
    </row>
    <row r="293" spans="1:17" x14ac:dyDescent="0.2">
      <c r="A293" s="19" t="s">
        <v>305</v>
      </c>
      <c r="B293" s="19" t="s">
        <v>306</v>
      </c>
      <c r="C293" s="15" t="str">
        <f t="shared" si="8"/>
        <v>21375102 MUSEO NACIONAL DE COSTA RICA</v>
      </c>
      <c r="D293" s="19" t="s">
        <v>19</v>
      </c>
      <c r="E293" s="19" t="s">
        <v>115</v>
      </c>
      <c r="F293" s="19" t="s">
        <v>116</v>
      </c>
      <c r="G293" s="26">
        <v>17300000</v>
      </c>
      <c r="H293" s="26">
        <v>17300000</v>
      </c>
      <c r="I293" s="26">
        <v>12975000</v>
      </c>
      <c r="J293" s="26">
        <v>0</v>
      </c>
      <c r="K293" s="26">
        <v>0</v>
      </c>
      <c r="L293" s="26">
        <v>0</v>
      </c>
      <c r="M293" s="26">
        <v>1183811.27</v>
      </c>
      <c r="N293" s="26">
        <v>1073811.27</v>
      </c>
      <c r="O293" s="26">
        <v>16116188.73</v>
      </c>
      <c r="P293" s="26">
        <v>11791188.73</v>
      </c>
      <c r="Q293" s="18">
        <f t="shared" si="9"/>
        <v>6.8428397109826594E-2</v>
      </c>
    </row>
    <row r="294" spans="1:17" x14ac:dyDescent="0.2">
      <c r="A294" s="19" t="s">
        <v>305</v>
      </c>
      <c r="B294" s="19" t="s">
        <v>306</v>
      </c>
      <c r="C294" s="15" t="str">
        <f t="shared" si="8"/>
        <v>21375102 MUSEO NACIONAL DE COSTA RICA</v>
      </c>
      <c r="D294" s="19" t="s">
        <v>19</v>
      </c>
      <c r="E294" s="19" t="s">
        <v>117</v>
      </c>
      <c r="F294" s="19" t="s">
        <v>118</v>
      </c>
      <c r="G294" s="26">
        <v>13000000</v>
      </c>
      <c r="H294" s="26">
        <v>13000000</v>
      </c>
      <c r="I294" s="26">
        <v>9750000</v>
      </c>
      <c r="J294" s="26">
        <v>0</v>
      </c>
      <c r="K294" s="26">
        <v>0</v>
      </c>
      <c r="L294" s="26">
        <v>0</v>
      </c>
      <c r="M294" s="26">
        <v>628466.27</v>
      </c>
      <c r="N294" s="26">
        <v>628466.27</v>
      </c>
      <c r="O294" s="26">
        <v>12371533.73</v>
      </c>
      <c r="P294" s="26">
        <v>9121533.7300000004</v>
      </c>
      <c r="Q294" s="18">
        <f t="shared" si="9"/>
        <v>4.8343559230769231E-2</v>
      </c>
    </row>
    <row r="295" spans="1:17" x14ac:dyDescent="0.2">
      <c r="A295" s="19" t="s">
        <v>305</v>
      </c>
      <c r="B295" s="19" t="s">
        <v>306</v>
      </c>
      <c r="C295" s="15" t="str">
        <f t="shared" si="8"/>
        <v>21375102 MUSEO NACIONAL DE COSTA RICA</v>
      </c>
      <c r="D295" s="19" t="s">
        <v>19</v>
      </c>
      <c r="E295" s="19" t="s">
        <v>119</v>
      </c>
      <c r="F295" s="19" t="s">
        <v>120</v>
      </c>
      <c r="G295" s="26">
        <v>4100000</v>
      </c>
      <c r="H295" s="26">
        <v>4100000</v>
      </c>
      <c r="I295" s="26">
        <v>3025000</v>
      </c>
      <c r="J295" s="26">
        <v>0</v>
      </c>
      <c r="K295" s="26">
        <v>0</v>
      </c>
      <c r="L295" s="26">
        <v>0</v>
      </c>
      <c r="M295" s="26">
        <v>400000</v>
      </c>
      <c r="N295" s="26">
        <v>290000</v>
      </c>
      <c r="O295" s="26">
        <v>3700000</v>
      </c>
      <c r="P295" s="26">
        <v>2625000</v>
      </c>
      <c r="Q295" s="18">
        <f t="shared" si="9"/>
        <v>9.7560975609756101E-2</v>
      </c>
    </row>
    <row r="296" spans="1:17" x14ac:dyDescent="0.2">
      <c r="A296" s="19" t="s">
        <v>305</v>
      </c>
      <c r="B296" s="19" t="s">
        <v>306</v>
      </c>
      <c r="C296" s="15" t="str">
        <f t="shared" si="8"/>
        <v>21375102 MUSEO NACIONAL DE COSTA RICA</v>
      </c>
      <c r="D296" s="19" t="s">
        <v>19</v>
      </c>
      <c r="E296" s="19" t="s">
        <v>121</v>
      </c>
      <c r="F296" s="19" t="s">
        <v>122</v>
      </c>
      <c r="G296" s="26">
        <v>200000</v>
      </c>
      <c r="H296" s="26">
        <v>200000</v>
      </c>
      <c r="I296" s="26">
        <v>200000</v>
      </c>
      <c r="J296" s="26">
        <v>0</v>
      </c>
      <c r="K296" s="26">
        <v>0</v>
      </c>
      <c r="L296" s="26">
        <v>0</v>
      </c>
      <c r="M296" s="26">
        <v>155345</v>
      </c>
      <c r="N296" s="26">
        <v>155345</v>
      </c>
      <c r="O296" s="26">
        <v>44655</v>
      </c>
      <c r="P296" s="26">
        <v>44655</v>
      </c>
      <c r="Q296" s="18">
        <f t="shared" si="9"/>
        <v>0.776725</v>
      </c>
    </row>
    <row r="297" spans="1:17" x14ac:dyDescent="0.2">
      <c r="A297" s="19" t="s">
        <v>305</v>
      </c>
      <c r="B297" s="19" t="s">
        <v>306</v>
      </c>
      <c r="C297" s="15" t="str">
        <f t="shared" si="8"/>
        <v>21375102 MUSEO NACIONAL DE COSTA RICA</v>
      </c>
      <c r="D297" s="19" t="s">
        <v>19</v>
      </c>
      <c r="E297" s="19" t="s">
        <v>123</v>
      </c>
      <c r="F297" s="19" t="s">
        <v>124</v>
      </c>
      <c r="G297" s="26">
        <v>74156103</v>
      </c>
      <c r="H297" s="26">
        <v>77799647.349999994</v>
      </c>
      <c r="I297" s="26">
        <v>57438849.68</v>
      </c>
      <c r="J297" s="26">
        <v>0</v>
      </c>
      <c r="K297" s="26">
        <v>0</v>
      </c>
      <c r="L297" s="26">
        <v>0</v>
      </c>
      <c r="M297" s="26">
        <v>18232294.640000001</v>
      </c>
      <c r="N297" s="26">
        <v>11632029.59</v>
      </c>
      <c r="O297" s="26">
        <v>59567352.710000001</v>
      </c>
      <c r="P297" s="26">
        <v>39206555.039999999</v>
      </c>
      <c r="Q297" s="18">
        <f t="shared" si="9"/>
        <v>0.23434932240730783</v>
      </c>
    </row>
    <row r="298" spans="1:17" x14ac:dyDescent="0.2">
      <c r="A298" s="19" t="s">
        <v>305</v>
      </c>
      <c r="B298" s="19" t="s">
        <v>306</v>
      </c>
      <c r="C298" s="15" t="str">
        <f t="shared" si="8"/>
        <v>21375102 MUSEO NACIONAL DE COSTA RICA</v>
      </c>
      <c r="D298" s="19" t="s">
        <v>19</v>
      </c>
      <c r="E298" s="19" t="s">
        <v>125</v>
      </c>
      <c r="F298" s="19" t="s">
        <v>126</v>
      </c>
      <c r="G298" s="26">
        <v>5192682</v>
      </c>
      <c r="H298" s="26">
        <v>5192682</v>
      </c>
      <c r="I298" s="26">
        <v>3894511.5</v>
      </c>
      <c r="J298" s="26">
        <v>0</v>
      </c>
      <c r="K298" s="26">
        <v>0</v>
      </c>
      <c r="L298" s="26">
        <v>0</v>
      </c>
      <c r="M298" s="26">
        <v>384200</v>
      </c>
      <c r="N298" s="26">
        <v>384200</v>
      </c>
      <c r="O298" s="26">
        <v>4808482</v>
      </c>
      <c r="P298" s="26">
        <v>3510311.5</v>
      </c>
      <c r="Q298" s="18">
        <f t="shared" si="9"/>
        <v>7.3988740307994988E-2</v>
      </c>
    </row>
    <row r="299" spans="1:17" x14ac:dyDescent="0.2">
      <c r="A299" s="19" t="s">
        <v>305</v>
      </c>
      <c r="B299" s="19" t="s">
        <v>306</v>
      </c>
      <c r="C299" s="15" t="str">
        <f t="shared" si="8"/>
        <v>21375102 MUSEO NACIONAL DE COSTA RICA</v>
      </c>
      <c r="D299" s="19" t="s">
        <v>19</v>
      </c>
      <c r="E299" s="19" t="s">
        <v>127</v>
      </c>
      <c r="F299" s="19" t="s">
        <v>128</v>
      </c>
      <c r="G299" s="26">
        <v>2257421</v>
      </c>
      <c r="H299" s="26">
        <v>2257421</v>
      </c>
      <c r="I299" s="26">
        <v>1693066</v>
      </c>
      <c r="J299" s="26">
        <v>0</v>
      </c>
      <c r="K299" s="26">
        <v>0</v>
      </c>
      <c r="L299" s="26">
        <v>0</v>
      </c>
      <c r="M299" s="26">
        <v>853714.86</v>
      </c>
      <c r="N299" s="26">
        <v>279534.96000000002</v>
      </c>
      <c r="O299" s="26">
        <v>1403706.14</v>
      </c>
      <c r="P299" s="26">
        <v>839351.14</v>
      </c>
      <c r="Q299" s="18">
        <f t="shared" si="9"/>
        <v>0.37818150003920403</v>
      </c>
    </row>
    <row r="300" spans="1:17" x14ac:dyDescent="0.2">
      <c r="A300" s="19" t="s">
        <v>305</v>
      </c>
      <c r="B300" s="19" t="s">
        <v>306</v>
      </c>
      <c r="C300" s="15" t="str">
        <f t="shared" si="8"/>
        <v>21375102 MUSEO NACIONAL DE COSTA RICA</v>
      </c>
      <c r="D300" s="19" t="s">
        <v>19</v>
      </c>
      <c r="E300" s="19" t="s">
        <v>129</v>
      </c>
      <c r="F300" s="19" t="s">
        <v>130</v>
      </c>
      <c r="G300" s="26">
        <v>7656000</v>
      </c>
      <c r="H300" s="26">
        <v>5906000</v>
      </c>
      <c r="I300" s="26">
        <v>4867000</v>
      </c>
      <c r="J300" s="26">
        <v>0</v>
      </c>
      <c r="K300" s="26">
        <v>0</v>
      </c>
      <c r="L300" s="26">
        <v>0</v>
      </c>
      <c r="M300" s="26">
        <v>199998.7</v>
      </c>
      <c r="N300" s="26">
        <v>99999.35</v>
      </c>
      <c r="O300" s="26">
        <v>5706001.2999999998</v>
      </c>
      <c r="P300" s="26">
        <v>4667001.3</v>
      </c>
      <c r="Q300" s="18">
        <f t="shared" si="9"/>
        <v>3.386364713850322E-2</v>
      </c>
    </row>
    <row r="301" spans="1:17" x14ac:dyDescent="0.2">
      <c r="A301" s="19" t="s">
        <v>305</v>
      </c>
      <c r="B301" s="19" t="s">
        <v>306</v>
      </c>
      <c r="C301" s="15" t="str">
        <f t="shared" si="8"/>
        <v>21375102 MUSEO NACIONAL DE COSTA RICA</v>
      </c>
      <c r="D301" s="19" t="s">
        <v>19</v>
      </c>
      <c r="E301" s="19" t="s">
        <v>131</v>
      </c>
      <c r="F301" s="19" t="s">
        <v>132</v>
      </c>
      <c r="G301" s="26">
        <v>11500000</v>
      </c>
      <c r="H301" s="26">
        <v>15143544.35</v>
      </c>
      <c r="I301" s="26">
        <v>10446772.18</v>
      </c>
      <c r="J301" s="26">
        <v>0</v>
      </c>
      <c r="K301" s="26">
        <v>0</v>
      </c>
      <c r="L301" s="26">
        <v>0</v>
      </c>
      <c r="M301" s="26">
        <v>3235549.34</v>
      </c>
      <c r="N301" s="26">
        <v>1681631.86</v>
      </c>
      <c r="O301" s="26">
        <v>11907995.01</v>
      </c>
      <c r="P301" s="26">
        <v>7211222.8399999999</v>
      </c>
      <c r="Q301" s="18">
        <f t="shared" si="9"/>
        <v>0.21365865646901874</v>
      </c>
    </row>
    <row r="302" spans="1:17" x14ac:dyDescent="0.2">
      <c r="A302" s="19" t="s">
        <v>305</v>
      </c>
      <c r="B302" s="19" t="s">
        <v>306</v>
      </c>
      <c r="C302" s="15" t="str">
        <f t="shared" si="8"/>
        <v>21375102 MUSEO NACIONAL DE COSTA RICA</v>
      </c>
      <c r="D302" s="19" t="s">
        <v>19</v>
      </c>
      <c r="E302" s="19" t="s">
        <v>133</v>
      </c>
      <c r="F302" s="19" t="s">
        <v>134</v>
      </c>
      <c r="G302" s="26">
        <v>14000000</v>
      </c>
      <c r="H302" s="26">
        <v>14000000</v>
      </c>
      <c r="I302" s="26">
        <v>10500000</v>
      </c>
      <c r="J302" s="26">
        <v>0</v>
      </c>
      <c r="K302" s="26">
        <v>0</v>
      </c>
      <c r="L302" s="26">
        <v>0</v>
      </c>
      <c r="M302" s="26">
        <v>4061826.22</v>
      </c>
      <c r="N302" s="26">
        <v>3649900</v>
      </c>
      <c r="O302" s="26">
        <v>9938173.7799999993</v>
      </c>
      <c r="P302" s="26">
        <v>6438173.7800000003</v>
      </c>
      <c r="Q302" s="18">
        <f t="shared" si="9"/>
        <v>0.29013044428571427</v>
      </c>
    </row>
    <row r="303" spans="1:17" x14ac:dyDescent="0.2">
      <c r="A303" s="19" t="s">
        <v>305</v>
      </c>
      <c r="B303" s="19" t="s">
        <v>306</v>
      </c>
      <c r="C303" s="15" t="str">
        <f t="shared" si="8"/>
        <v>21375102 MUSEO NACIONAL DE COSTA RICA</v>
      </c>
      <c r="D303" s="19" t="s">
        <v>19</v>
      </c>
      <c r="E303" s="19" t="s">
        <v>135</v>
      </c>
      <c r="F303" s="19" t="s">
        <v>136</v>
      </c>
      <c r="G303" s="26">
        <v>18000000</v>
      </c>
      <c r="H303" s="26">
        <v>18000000</v>
      </c>
      <c r="I303" s="26">
        <v>13500000</v>
      </c>
      <c r="J303" s="26">
        <v>0</v>
      </c>
      <c r="K303" s="26">
        <v>0</v>
      </c>
      <c r="L303" s="26">
        <v>0</v>
      </c>
      <c r="M303" s="26">
        <v>4393919.01</v>
      </c>
      <c r="N303" s="26">
        <v>4393919.01</v>
      </c>
      <c r="O303" s="26">
        <v>13606080.99</v>
      </c>
      <c r="P303" s="26">
        <v>9106080.9900000002</v>
      </c>
      <c r="Q303" s="18">
        <f t="shared" si="9"/>
        <v>0.24410661166666667</v>
      </c>
    </row>
    <row r="304" spans="1:17" x14ac:dyDescent="0.2">
      <c r="A304" s="19" t="s">
        <v>305</v>
      </c>
      <c r="B304" s="19" t="s">
        <v>306</v>
      </c>
      <c r="C304" s="15" t="str">
        <f t="shared" si="8"/>
        <v>21375102 MUSEO NACIONAL DE COSTA RICA</v>
      </c>
      <c r="D304" s="19" t="s">
        <v>19</v>
      </c>
      <c r="E304" s="19" t="s">
        <v>137</v>
      </c>
      <c r="F304" s="19" t="s">
        <v>138</v>
      </c>
      <c r="G304" s="26">
        <v>15000000</v>
      </c>
      <c r="H304" s="26">
        <v>15000000</v>
      </c>
      <c r="I304" s="26">
        <v>11250000</v>
      </c>
      <c r="J304" s="26">
        <v>0</v>
      </c>
      <c r="K304" s="26">
        <v>0</v>
      </c>
      <c r="L304" s="26">
        <v>0</v>
      </c>
      <c r="M304" s="26">
        <v>5103086.51</v>
      </c>
      <c r="N304" s="26">
        <v>1142844.4099999999</v>
      </c>
      <c r="O304" s="26">
        <v>9896913.4900000002</v>
      </c>
      <c r="P304" s="26">
        <v>6146913.4900000002</v>
      </c>
      <c r="Q304" s="18">
        <f t="shared" si="9"/>
        <v>0.3402057673333333</v>
      </c>
    </row>
    <row r="305" spans="1:17" x14ac:dyDescent="0.2">
      <c r="A305" s="19" t="s">
        <v>305</v>
      </c>
      <c r="B305" s="19" t="s">
        <v>306</v>
      </c>
      <c r="C305" s="15" t="str">
        <f t="shared" si="8"/>
        <v>21375102 MUSEO NACIONAL DE COSTA RICA</v>
      </c>
      <c r="D305" s="19" t="s">
        <v>19</v>
      </c>
      <c r="E305" s="19" t="s">
        <v>139</v>
      </c>
      <c r="F305" s="19" t="s">
        <v>140</v>
      </c>
      <c r="G305" s="26">
        <v>550000</v>
      </c>
      <c r="H305" s="26">
        <v>2300000</v>
      </c>
      <c r="I305" s="26">
        <v>1287500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2300000</v>
      </c>
      <c r="P305" s="26">
        <v>1287500</v>
      </c>
      <c r="Q305" s="18">
        <f t="shared" si="9"/>
        <v>0</v>
      </c>
    </row>
    <row r="306" spans="1:17" x14ac:dyDescent="0.2">
      <c r="A306" s="19" t="s">
        <v>305</v>
      </c>
      <c r="B306" s="19" t="s">
        <v>306</v>
      </c>
      <c r="C306" s="15" t="str">
        <f t="shared" si="8"/>
        <v>21375102 MUSEO NACIONAL DE COSTA RICA</v>
      </c>
      <c r="D306" s="19" t="s">
        <v>19</v>
      </c>
      <c r="E306" s="19" t="s">
        <v>141</v>
      </c>
      <c r="F306" s="19" t="s">
        <v>142</v>
      </c>
      <c r="G306" s="26">
        <v>1100000</v>
      </c>
      <c r="H306" s="26">
        <v>1100000</v>
      </c>
      <c r="I306" s="26">
        <v>825000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1100000</v>
      </c>
      <c r="P306" s="26">
        <v>825000</v>
      </c>
      <c r="Q306" s="18">
        <f t="shared" si="9"/>
        <v>0</v>
      </c>
    </row>
    <row r="307" spans="1:17" x14ac:dyDescent="0.2">
      <c r="A307" s="19" t="s">
        <v>305</v>
      </c>
      <c r="B307" s="19" t="s">
        <v>306</v>
      </c>
      <c r="C307" s="15" t="str">
        <f t="shared" si="8"/>
        <v>21375102 MUSEO NACIONAL DE COSTA RICA</v>
      </c>
      <c r="D307" s="19" t="s">
        <v>19</v>
      </c>
      <c r="E307" s="19" t="s">
        <v>145</v>
      </c>
      <c r="F307" s="19" t="s">
        <v>146</v>
      </c>
      <c r="G307" s="26">
        <v>1100000</v>
      </c>
      <c r="H307" s="26">
        <v>1100000</v>
      </c>
      <c r="I307" s="26">
        <v>825000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1100000</v>
      </c>
      <c r="P307" s="26">
        <v>825000</v>
      </c>
      <c r="Q307" s="18">
        <f t="shared" si="9"/>
        <v>0</v>
      </c>
    </row>
    <row r="308" spans="1:17" x14ac:dyDescent="0.2">
      <c r="A308" s="19" t="s">
        <v>305</v>
      </c>
      <c r="B308" s="19" t="s">
        <v>306</v>
      </c>
      <c r="C308" s="15" t="str">
        <f t="shared" si="8"/>
        <v>21375102 MUSEO NACIONAL DE COSTA RICA</v>
      </c>
      <c r="D308" s="19" t="s">
        <v>19</v>
      </c>
      <c r="E308" s="19" t="s">
        <v>147</v>
      </c>
      <c r="F308" s="19" t="s">
        <v>148</v>
      </c>
      <c r="G308" s="26">
        <v>2500000</v>
      </c>
      <c r="H308" s="26">
        <v>2500000</v>
      </c>
      <c r="I308" s="26">
        <v>1625000</v>
      </c>
      <c r="J308" s="26">
        <v>0</v>
      </c>
      <c r="K308" s="26">
        <v>0</v>
      </c>
      <c r="L308" s="26">
        <v>0</v>
      </c>
      <c r="M308" s="26">
        <v>50360.31</v>
      </c>
      <c r="N308" s="26">
        <v>50360.31</v>
      </c>
      <c r="O308" s="26">
        <v>2449639.69</v>
      </c>
      <c r="P308" s="26">
        <v>1574639.69</v>
      </c>
      <c r="Q308" s="18">
        <f t="shared" si="9"/>
        <v>2.0144123999999999E-2</v>
      </c>
    </row>
    <row r="309" spans="1:17" x14ac:dyDescent="0.2">
      <c r="A309" s="19" t="s">
        <v>305</v>
      </c>
      <c r="B309" s="19" t="s">
        <v>306</v>
      </c>
      <c r="C309" s="15" t="str">
        <f t="shared" si="8"/>
        <v>21375102 MUSEO NACIONAL DE COSTA RICA</v>
      </c>
      <c r="D309" s="19" t="s">
        <v>19</v>
      </c>
      <c r="E309" s="19" t="s">
        <v>149</v>
      </c>
      <c r="F309" s="19" t="s">
        <v>150</v>
      </c>
      <c r="G309" s="26">
        <v>1500000</v>
      </c>
      <c r="H309" s="26">
        <v>1500000</v>
      </c>
      <c r="I309" s="26">
        <v>1125000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1500000</v>
      </c>
      <c r="P309" s="26">
        <v>1125000</v>
      </c>
      <c r="Q309" s="18">
        <f t="shared" si="9"/>
        <v>0</v>
      </c>
    </row>
    <row r="310" spans="1:17" x14ac:dyDescent="0.2">
      <c r="A310" s="19" t="s">
        <v>305</v>
      </c>
      <c r="B310" s="19" t="s">
        <v>306</v>
      </c>
      <c r="C310" s="15" t="str">
        <f t="shared" si="8"/>
        <v>21375102 MUSEO NACIONAL DE COSTA RICA</v>
      </c>
      <c r="D310" s="19" t="s">
        <v>19</v>
      </c>
      <c r="E310" s="19" t="s">
        <v>151</v>
      </c>
      <c r="F310" s="19" t="s">
        <v>152</v>
      </c>
      <c r="G310" s="26">
        <v>1000000</v>
      </c>
      <c r="H310" s="26">
        <v>1000000</v>
      </c>
      <c r="I310" s="26">
        <v>500000</v>
      </c>
      <c r="J310" s="26">
        <v>0</v>
      </c>
      <c r="K310" s="26">
        <v>0</v>
      </c>
      <c r="L310" s="26">
        <v>0</v>
      </c>
      <c r="M310" s="26">
        <v>50360.31</v>
      </c>
      <c r="N310" s="26">
        <v>50360.31</v>
      </c>
      <c r="O310" s="26">
        <v>949639.69</v>
      </c>
      <c r="P310" s="26">
        <v>449639.69</v>
      </c>
      <c r="Q310" s="18">
        <f t="shared" si="9"/>
        <v>5.0360309999999998E-2</v>
      </c>
    </row>
    <row r="311" spans="1:17" x14ac:dyDescent="0.2">
      <c r="A311" s="19" t="s">
        <v>305</v>
      </c>
      <c r="B311" s="19" t="s">
        <v>306</v>
      </c>
      <c r="C311" s="15" t="str">
        <f t="shared" si="8"/>
        <v>21375102 MUSEO NACIONAL DE COSTA RICA</v>
      </c>
      <c r="D311" s="19" t="s">
        <v>19</v>
      </c>
      <c r="E311" s="19" t="s">
        <v>153</v>
      </c>
      <c r="F311" s="19" t="s">
        <v>154</v>
      </c>
      <c r="G311" s="26">
        <v>119828460</v>
      </c>
      <c r="H311" s="26">
        <v>119828460</v>
      </c>
      <c r="I311" s="26">
        <v>88556345</v>
      </c>
      <c r="J311" s="26">
        <v>0</v>
      </c>
      <c r="K311" s="26">
        <v>0</v>
      </c>
      <c r="L311" s="26">
        <v>0</v>
      </c>
      <c r="M311" s="26">
        <v>23085087.210000001</v>
      </c>
      <c r="N311" s="26">
        <v>22216703.07</v>
      </c>
      <c r="O311" s="26">
        <v>96743372.790000007</v>
      </c>
      <c r="P311" s="26">
        <v>65471257.789999999</v>
      </c>
      <c r="Q311" s="18">
        <f t="shared" si="9"/>
        <v>0.19265112152822461</v>
      </c>
    </row>
    <row r="312" spans="1:17" x14ac:dyDescent="0.2">
      <c r="A312" s="19" t="s">
        <v>305</v>
      </c>
      <c r="B312" s="19" t="s">
        <v>306</v>
      </c>
      <c r="C312" s="15" t="str">
        <f t="shared" si="8"/>
        <v>21375102 MUSEO NACIONAL DE COSTA RICA</v>
      </c>
      <c r="D312" s="19" t="s">
        <v>19</v>
      </c>
      <c r="E312" s="19" t="s">
        <v>155</v>
      </c>
      <c r="F312" s="19" t="s">
        <v>156</v>
      </c>
      <c r="G312" s="26">
        <v>28611597</v>
      </c>
      <c r="H312" s="26">
        <v>28541597</v>
      </c>
      <c r="I312" s="26">
        <v>21423697.75</v>
      </c>
      <c r="J312" s="26">
        <v>0</v>
      </c>
      <c r="K312" s="26">
        <v>0</v>
      </c>
      <c r="L312" s="26">
        <v>0</v>
      </c>
      <c r="M312" s="26">
        <v>5692468</v>
      </c>
      <c r="N312" s="26">
        <v>5692468</v>
      </c>
      <c r="O312" s="26">
        <v>22849129</v>
      </c>
      <c r="P312" s="26">
        <v>15731229.75</v>
      </c>
      <c r="Q312" s="18">
        <f t="shared" si="9"/>
        <v>0.19944462112614092</v>
      </c>
    </row>
    <row r="313" spans="1:17" x14ac:dyDescent="0.2">
      <c r="A313" s="19" t="s">
        <v>305</v>
      </c>
      <c r="B313" s="19" t="s">
        <v>306</v>
      </c>
      <c r="C313" s="15" t="str">
        <f t="shared" si="8"/>
        <v>21375102 MUSEO NACIONAL DE COSTA RICA</v>
      </c>
      <c r="D313" s="19" t="s">
        <v>19</v>
      </c>
      <c r="E313" s="19" t="s">
        <v>157</v>
      </c>
      <c r="F313" s="19" t="s">
        <v>158</v>
      </c>
      <c r="G313" s="26">
        <v>10800000</v>
      </c>
      <c r="H313" s="26">
        <v>11400000</v>
      </c>
      <c r="I313" s="26">
        <v>8400000</v>
      </c>
      <c r="J313" s="26">
        <v>0</v>
      </c>
      <c r="K313" s="26">
        <v>0</v>
      </c>
      <c r="L313" s="26">
        <v>0</v>
      </c>
      <c r="M313" s="26">
        <v>5596983</v>
      </c>
      <c r="N313" s="26">
        <v>5596983</v>
      </c>
      <c r="O313" s="26">
        <v>5803017</v>
      </c>
      <c r="P313" s="26">
        <v>2803017</v>
      </c>
      <c r="Q313" s="18">
        <f t="shared" si="9"/>
        <v>0.49096342105263158</v>
      </c>
    </row>
    <row r="314" spans="1:17" x14ac:dyDescent="0.2">
      <c r="A314" s="19" t="s">
        <v>305</v>
      </c>
      <c r="B314" s="19" t="s">
        <v>306</v>
      </c>
      <c r="C314" s="15" t="str">
        <f t="shared" si="8"/>
        <v>21375102 MUSEO NACIONAL DE COSTA RICA</v>
      </c>
      <c r="D314" s="19" t="s">
        <v>19</v>
      </c>
      <c r="E314" s="19" t="s">
        <v>159</v>
      </c>
      <c r="F314" s="19" t="s">
        <v>160</v>
      </c>
      <c r="G314" s="26">
        <v>2570000</v>
      </c>
      <c r="H314" s="26">
        <v>2300000</v>
      </c>
      <c r="I314" s="26">
        <v>1792500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2300000</v>
      </c>
      <c r="P314" s="26">
        <v>1792500</v>
      </c>
      <c r="Q314" s="18">
        <f t="shared" si="9"/>
        <v>0</v>
      </c>
    </row>
    <row r="315" spans="1:17" x14ac:dyDescent="0.2">
      <c r="A315" s="19" t="s">
        <v>305</v>
      </c>
      <c r="B315" s="19" t="s">
        <v>306</v>
      </c>
      <c r="C315" s="15" t="str">
        <f t="shared" si="8"/>
        <v>21375102 MUSEO NACIONAL DE COSTA RICA</v>
      </c>
      <c r="D315" s="19" t="s">
        <v>19</v>
      </c>
      <c r="E315" s="19" t="s">
        <v>161</v>
      </c>
      <c r="F315" s="19" t="s">
        <v>162</v>
      </c>
      <c r="G315" s="26">
        <v>12078097</v>
      </c>
      <c r="H315" s="26">
        <v>12078097</v>
      </c>
      <c r="I315" s="26">
        <v>9058572.75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12078097</v>
      </c>
      <c r="P315" s="26">
        <v>9058572.75</v>
      </c>
      <c r="Q315" s="18">
        <f t="shared" si="9"/>
        <v>0</v>
      </c>
    </row>
    <row r="316" spans="1:17" x14ac:dyDescent="0.2">
      <c r="A316" s="19" t="s">
        <v>305</v>
      </c>
      <c r="B316" s="19" t="s">
        <v>306</v>
      </c>
      <c r="C316" s="15" t="str">
        <f t="shared" si="8"/>
        <v>21375102 MUSEO NACIONAL DE COSTA RICA</v>
      </c>
      <c r="D316" s="19" t="s">
        <v>19</v>
      </c>
      <c r="E316" s="19" t="s">
        <v>163</v>
      </c>
      <c r="F316" s="19" t="s">
        <v>164</v>
      </c>
      <c r="G316" s="26">
        <v>3163500</v>
      </c>
      <c r="H316" s="26">
        <v>2763500</v>
      </c>
      <c r="I316" s="26">
        <v>2172625</v>
      </c>
      <c r="J316" s="26">
        <v>0</v>
      </c>
      <c r="K316" s="26">
        <v>0</v>
      </c>
      <c r="L316" s="26">
        <v>0</v>
      </c>
      <c r="M316" s="26">
        <v>95485</v>
      </c>
      <c r="N316" s="26">
        <v>95485</v>
      </c>
      <c r="O316" s="26">
        <v>2668015</v>
      </c>
      <c r="P316" s="26">
        <v>2077140</v>
      </c>
      <c r="Q316" s="18">
        <f t="shared" si="9"/>
        <v>3.4552198299258187E-2</v>
      </c>
    </row>
    <row r="317" spans="1:17" x14ac:dyDescent="0.2">
      <c r="A317" s="19" t="s">
        <v>305</v>
      </c>
      <c r="B317" s="19" t="s">
        <v>306</v>
      </c>
      <c r="C317" s="15" t="str">
        <f t="shared" si="8"/>
        <v>21375102 MUSEO NACIONAL DE COSTA RICA</v>
      </c>
      <c r="D317" s="19" t="s">
        <v>19</v>
      </c>
      <c r="E317" s="19" t="s">
        <v>165</v>
      </c>
      <c r="F317" s="19" t="s">
        <v>166</v>
      </c>
      <c r="G317" s="26">
        <v>450000</v>
      </c>
      <c r="H317" s="26">
        <v>950000</v>
      </c>
      <c r="I317" s="26">
        <v>587500</v>
      </c>
      <c r="J317" s="26">
        <v>0</v>
      </c>
      <c r="K317" s="26">
        <v>0</v>
      </c>
      <c r="L317" s="26">
        <v>0</v>
      </c>
      <c r="M317" s="26">
        <v>485580.98</v>
      </c>
      <c r="N317" s="26">
        <v>485580.98</v>
      </c>
      <c r="O317" s="26">
        <v>464419.02</v>
      </c>
      <c r="P317" s="26">
        <v>101919.02</v>
      </c>
      <c r="Q317" s="18">
        <f t="shared" si="9"/>
        <v>0.51113787368421049</v>
      </c>
    </row>
    <row r="318" spans="1:17" x14ac:dyDescent="0.2">
      <c r="A318" s="19" t="s">
        <v>305</v>
      </c>
      <c r="B318" s="19" t="s">
        <v>306</v>
      </c>
      <c r="C318" s="15" t="str">
        <f t="shared" si="8"/>
        <v>21375102 MUSEO NACIONAL DE COSTA RICA</v>
      </c>
      <c r="D318" s="19" t="s">
        <v>19</v>
      </c>
      <c r="E318" s="19" t="s">
        <v>167</v>
      </c>
      <c r="F318" s="19" t="s">
        <v>168</v>
      </c>
      <c r="G318" s="26">
        <v>350000</v>
      </c>
      <c r="H318" s="26">
        <v>350000</v>
      </c>
      <c r="I318" s="26">
        <v>100500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350000</v>
      </c>
      <c r="P318" s="26">
        <v>100500</v>
      </c>
      <c r="Q318" s="18">
        <f t="shared" si="9"/>
        <v>0</v>
      </c>
    </row>
    <row r="319" spans="1:17" x14ac:dyDescent="0.2">
      <c r="A319" s="19" t="s">
        <v>305</v>
      </c>
      <c r="B319" s="19" t="s">
        <v>306</v>
      </c>
      <c r="C319" s="15" t="str">
        <f t="shared" si="8"/>
        <v>21375102 MUSEO NACIONAL DE COSTA RICA</v>
      </c>
      <c r="D319" s="19" t="s">
        <v>19</v>
      </c>
      <c r="E319" s="19" t="s">
        <v>169</v>
      </c>
      <c r="F319" s="19" t="s">
        <v>170</v>
      </c>
      <c r="G319" s="26">
        <v>100000</v>
      </c>
      <c r="H319" s="26">
        <v>600000</v>
      </c>
      <c r="I319" s="26">
        <v>487000</v>
      </c>
      <c r="J319" s="26">
        <v>0</v>
      </c>
      <c r="K319" s="26">
        <v>0</v>
      </c>
      <c r="L319" s="26">
        <v>0</v>
      </c>
      <c r="M319" s="26">
        <v>485580.98</v>
      </c>
      <c r="N319" s="26">
        <v>485580.98</v>
      </c>
      <c r="O319" s="26">
        <v>114419.02</v>
      </c>
      <c r="P319" s="26">
        <v>1419.02</v>
      </c>
      <c r="Q319" s="18">
        <f t="shared" si="9"/>
        <v>0.80930163333333327</v>
      </c>
    </row>
    <row r="320" spans="1:17" x14ac:dyDescent="0.2">
      <c r="A320" s="19" t="s">
        <v>305</v>
      </c>
      <c r="B320" s="19" t="s">
        <v>306</v>
      </c>
      <c r="C320" s="15" t="str">
        <f t="shared" si="8"/>
        <v>21375102 MUSEO NACIONAL DE COSTA RICA</v>
      </c>
      <c r="D320" s="19" t="s">
        <v>19</v>
      </c>
      <c r="E320" s="19" t="s">
        <v>171</v>
      </c>
      <c r="F320" s="19" t="s">
        <v>172</v>
      </c>
      <c r="G320" s="26">
        <v>26820000</v>
      </c>
      <c r="H320" s="26">
        <v>26970000</v>
      </c>
      <c r="I320" s="26">
        <v>20090000</v>
      </c>
      <c r="J320" s="26">
        <v>0</v>
      </c>
      <c r="K320" s="26">
        <v>0</v>
      </c>
      <c r="L320" s="26">
        <v>0</v>
      </c>
      <c r="M320" s="26">
        <v>3523648.6</v>
      </c>
      <c r="N320" s="26">
        <v>3060693.25</v>
      </c>
      <c r="O320" s="26">
        <v>23446351.399999999</v>
      </c>
      <c r="P320" s="26">
        <v>16566351.4</v>
      </c>
      <c r="Q320" s="18">
        <f t="shared" si="9"/>
        <v>0.13065067111605488</v>
      </c>
    </row>
    <row r="321" spans="1:17" x14ac:dyDescent="0.2">
      <c r="A321" s="19" t="s">
        <v>305</v>
      </c>
      <c r="B321" s="19" t="s">
        <v>306</v>
      </c>
      <c r="C321" s="15" t="str">
        <f t="shared" si="8"/>
        <v>21375102 MUSEO NACIONAL DE COSTA RICA</v>
      </c>
      <c r="D321" s="19" t="s">
        <v>19</v>
      </c>
      <c r="E321" s="19" t="s">
        <v>173</v>
      </c>
      <c r="F321" s="19" t="s">
        <v>174</v>
      </c>
      <c r="G321" s="26">
        <v>4840000</v>
      </c>
      <c r="H321" s="26">
        <v>4790000</v>
      </c>
      <c r="I321" s="26">
        <v>3605000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4790000</v>
      </c>
      <c r="P321" s="26">
        <v>3605000</v>
      </c>
      <c r="Q321" s="18">
        <f t="shared" si="9"/>
        <v>0</v>
      </c>
    </row>
    <row r="322" spans="1:17" x14ac:dyDescent="0.2">
      <c r="A322" s="19" t="s">
        <v>305</v>
      </c>
      <c r="B322" s="19" t="s">
        <v>306</v>
      </c>
      <c r="C322" s="15" t="str">
        <f t="shared" si="8"/>
        <v>21375102 MUSEO NACIONAL DE COSTA RICA</v>
      </c>
      <c r="D322" s="19" t="s">
        <v>19</v>
      </c>
      <c r="E322" s="19" t="s">
        <v>175</v>
      </c>
      <c r="F322" s="19" t="s">
        <v>176</v>
      </c>
      <c r="G322" s="26">
        <v>2150000</v>
      </c>
      <c r="H322" s="26">
        <v>2150000</v>
      </c>
      <c r="I322" s="26">
        <v>1612500</v>
      </c>
      <c r="J322" s="26">
        <v>0</v>
      </c>
      <c r="K322" s="26">
        <v>0</v>
      </c>
      <c r="L322" s="26">
        <v>0</v>
      </c>
      <c r="M322" s="26">
        <v>1146209.8500000001</v>
      </c>
      <c r="N322" s="26">
        <v>1146209.8500000001</v>
      </c>
      <c r="O322" s="26">
        <v>1003790.15</v>
      </c>
      <c r="P322" s="26">
        <v>466290.15</v>
      </c>
      <c r="Q322" s="18">
        <f t="shared" si="9"/>
        <v>0.53312086046511631</v>
      </c>
    </row>
    <row r="323" spans="1:17" x14ac:dyDescent="0.2">
      <c r="A323" s="19" t="s">
        <v>305</v>
      </c>
      <c r="B323" s="19" t="s">
        <v>306</v>
      </c>
      <c r="C323" s="15" t="str">
        <f t="shared" si="8"/>
        <v>21375102 MUSEO NACIONAL DE COSTA RICA</v>
      </c>
      <c r="D323" s="19" t="s">
        <v>19</v>
      </c>
      <c r="E323" s="19" t="s">
        <v>177</v>
      </c>
      <c r="F323" s="19" t="s">
        <v>178</v>
      </c>
      <c r="G323" s="26">
        <v>2950000</v>
      </c>
      <c r="H323" s="26">
        <v>2950000</v>
      </c>
      <c r="I323" s="26">
        <v>2212500</v>
      </c>
      <c r="J323" s="26">
        <v>0</v>
      </c>
      <c r="K323" s="26">
        <v>0</v>
      </c>
      <c r="L323" s="26">
        <v>0</v>
      </c>
      <c r="M323" s="26">
        <v>1069884</v>
      </c>
      <c r="N323" s="26">
        <v>1069884</v>
      </c>
      <c r="O323" s="26">
        <v>1880116</v>
      </c>
      <c r="P323" s="26">
        <v>1142616</v>
      </c>
      <c r="Q323" s="18">
        <f t="shared" si="9"/>
        <v>0.36267254237288138</v>
      </c>
    </row>
    <row r="324" spans="1:17" x14ac:dyDescent="0.2">
      <c r="A324" s="19" t="s">
        <v>305</v>
      </c>
      <c r="B324" s="19" t="s">
        <v>306</v>
      </c>
      <c r="C324" s="15" t="str">
        <f t="shared" si="8"/>
        <v>21375102 MUSEO NACIONAL DE COSTA RICA</v>
      </c>
      <c r="D324" s="19" t="s">
        <v>19</v>
      </c>
      <c r="E324" s="19" t="s">
        <v>179</v>
      </c>
      <c r="F324" s="19" t="s">
        <v>180</v>
      </c>
      <c r="G324" s="26">
        <v>6510000</v>
      </c>
      <c r="H324" s="26">
        <v>6510000</v>
      </c>
      <c r="I324" s="26">
        <v>4882500</v>
      </c>
      <c r="J324" s="26">
        <v>0</v>
      </c>
      <c r="K324" s="26">
        <v>0</v>
      </c>
      <c r="L324" s="26">
        <v>0</v>
      </c>
      <c r="M324" s="26">
        <v>1011602.1</v>
      </c>
      <c r="N324" s="26">
        <v>548646.75</v>
      </c>
      <c r="O324" s="26">
        <v>5498397.9000000004</v>
      </c>
      <c r="P324" s="26">
        <v>3870897.9</v>
      </c>
      <c r="Q324" s="18">
        <f t="shared" si="9"/>
        <v>0.15539202764976959</v>
      </c>
    </row>
    <row r="325" spans="1:17" x14ac:dyDescent="0.2">
      <c r="A325" s="19" t="s">
        <v>305</v>
      </c>
      <c r="B325" s="19" t="s">
        <v>306</v>
      </c>
      <c r="C325" s="15" t="str">
        <f t="shared" si="8"/>
        <v>21375102 MUSEO NACIONAL DE COSTA RICA</v>
      </c>
      <c r="D325" s="19" t="s">
        <v>19</v>
      </c>
      <c r="E325" s="19" t="s">
        <v>326</v>
      </c>
      <c r="F325" s="19" t="s">
        <v>327</v>
      </c>
      <c r="G325" s="26">
        <v>1500000</v>
      </c>
      <c r="H325" s="26">
        <v>1500000</v>
      </c>
      <c r="I325" s="26">
        <v>1125000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1500000</v>
      </c>
      <c r="P325" s="26">
        <v>1125000</v>
      </c>
      <c r="Q325" s="18">
        <f t="shared" si="9"/>
        <v>0</v>
      </c>
    </row>
    <row r="326" spans="1:17" x14ac:dyDescent="0.2">
      <c r="A326" s="19" t="s">
        <v>305</v>
      </c>
      <c r="B326" s="19" t="s">
        <v>306</v>
      </c>
      <c r="C326" s="15" t="str">
        <f t="shared" si="8"/>
        <v>21375102 MUSEO NACIONAL DE COSTA RICA</v>
      </c>
      <c r="D326" s="19" t="s">
        <v>19</v>
      </c>
      <c r="E326" s="19" t="s">
        <v>181</v>
      </c>
      <c r="F326" s="19" t="s">
        <v>182</v>
      </c>
      <c r="G326" s="26">
        <v>6420000</v>
      </c>
      <c r="H326" s="26">
        <v>6620000</v>
      </c>
      <c r="I326" s="26">
        <v>4815000</v>
      </c>
      <c r="J326" s="26">
        <v>0</v>
      </c>
      <c r="K326" s="26">
        <v>0</v>
      </c>
      <c r="L326" s="26">
        <v>0</v>
      </c>
      <c r="M326" s="26">
        <v>194320.45</v>
      </c>
      <c r="N326" s="26">
        <v>194320.45</v>
      </c>
      <c r="O326" s="26">
        <v>6425679.5499999998</v>
      </c>
      <c r="P326" s="26">
        <v>4620679.55</v>
      </c>
      <c r="Q326" s="18">
        <f t="shared" si="9"/>
        <v>2.935354229607251E-2</v>
      </c>
    </row>
    <row r="327" spans="1:17" x14ac:dyDescent="0.2">
      <c r="A327" s="19" t="s">
        <v>305</v>
      </c>
      <c r="B327" s="19" t="s">
        <v>306</v>
      </c>
      <c r="C327" s="15" t="str">
        <f t="shared" ref="C327:C390" si="10">+CONCATENATE(A327," ",B327)</f>
        <v>21375102 MUSEO NACIONAL DE COSTA RICA</v>
      </c>
      <c r="D327" s="19" t="s">
        <v>19</v>
      </c>
      <c r="E327" s="19" t="s">
        <v>183</v>
      </c>
      <c r="F327" s="19" t="s">
        <v>184</v>
      </c>
      <c r="G327" s="26">
        <v>2450000</v>
      </c>
      <c r="H327" s="26">
        <v>2450000</v>
      </c>
      <c r="I327" s="26">
        <v>1837500</v>
      </c>
      <c r="J327" s="26">
        <v>0</v>
      </c>
      <c r="K327" s="26">
        <v>0</v>
      </c>
      <c r="L327" s="26">
        <v>0</v>
      </c>
      <c r="M327" s="26">
        <v>101632.2</v>
      </c>
      <c r="N327" s="26">
        <v>101632.2</v>
      </c>
      <c r="O327" s="26">
        <v>2348367.7999999998</v>
      </c>
      <c r="P327" s="26">
        <v>1735867.8</v>
      </c>
      <c r="Q327" s="18">
        <f t="shared" ref="Q327:Q390" si="11">+IFERROR(M327/H327,0)</f>
        <v>4.1482530612244897E-2</v>
      </c>
    </row>
    <row r="328" spans="1:17" x14ac:dyDescent="0.2">
      <c r="A328" s="19" t="s">
        <v>305</v>
      </c>
      <c r="B328" s="19" t="s">
        <v>306</v>
      </c>
      <c r="C328" s="15" t="str">
        <f t="shared" si="10"/>
        <v>21375102 MUSEO NACIONAL DE COSTA RICA</v>
      </c>
      <c r="D328" s="19" t="s">
        <v>19</v>
      </c>
      <c r="E328" s="19" t="s">
        <v>185</v>
      </c>
      <c r="F328" s="19" t="s">
        <v>186</v>
      </c>
      <c r="G328" s="26">
        <v>23844843</v>
      </c>
      <c r="H328" s="26">
        <v>23589843</v>
      </c>
      <c r="I328" s="26">
        <v>17756132.25</v>
      </c>
      <c r="J328" s="26">
        <v>0</v>
      </c>
      <c r="K328" s="26">
        <v>0</v>
      </c>
      <c r="L328" s="26">
        <v>0</v>
      </c>
      <c r="M328" s="26">
        <v>9897883.9299999997</v>
      </c>
      <c r="N328" s="26">
        <v>9492455.1400000006</v>
      </c>
      <c r="O328" s="26">
        <v>13691959.07</v>
      </c>
      <c r="P328" s="26">
        <v>7858248.3200000003</v>
      </c>
      <c r="Q328" s="18">
        <f t="shared" si="11"/>
        <v>0.41958244190094862</v>
      </c>
    </row>
    <row r="329" spans="1:17" x14ac:dyDescent="0.2">
      <c r="A329" s="19" t="s">
        <v>305</v>
      </c>
      <c r="B329" s="19" t="s">
        <v>306</v>
      </c>
      <c r="C329" s="15" t="str">
        <f t="shared" si="10"/>
        <v>21375102 MUSEO NACIONAL DE COSTA RICA</v>
      </c>
      <c r="D329" s="19" t="s">
        <v>19</v>
      </c>
      <c r="E329" s="19" t="s">
        <v>187</v>
      </c>
      <c r="F329" s="19" t="s">
        <v>188</v>
      </c>
      <c r="G329" s="26">
        <v>4994843</v>
      </c>
      <c r="H329" s="26">
        <v>4539843</v>
      </c>
      <c r="I329" s="26">
        <v>3518632.25</v>
      </c>
      <c r="J329" s="26">
        <v>0</v>
      </c>
      <c r="K329" s="26">
        <v>0</v>
      </c>
      <c r="L329" s="26">
        <v>0</v>
      </c>
      <c r="M329" s="26">
        <v>1143921.6000000001</v>
      </c>
      <c r="N329" s="26">
        <v>1143921.6000000001</v>
      </c>
      <c r="O329" s="26">
        <v>3395921.4</v>
      </c>
      <c r="P329" s="26">
        <v>2374710.65</v>
      </c>
      <c r="Q329" s="18">
        <f t="shared" si="11"/>
        <v>0.25197382376439009</v>
      </c>
    </row>
    <row r="330" spans="1:17" x14ac:dyDescent="0.2">
      <c r="A330" s="19" t="s">
        <v>305</v>
      </c>
      <c r="B330" s="19" t="s">
        <v>306</v>
      </c>
      <c r="C330" s="15" t="str">
        <f t="shared" si="10"/>
        <v>21375102 MUSEO NACIONAL DE COSTA RICA</v>
      </c>
      <c r="D330" s="19" t="s">
        <v>19</v>
      </c>
      <c r="E330" s="19" t="s">
        <v>189</v>
      </c>
      <c r="F330" s="19" t="s">
        <v>190</v>
      </c>
      <c r="G330" s="26">
        <v>18850000</v>
      </c>
      <c r="H330" s="26">
        <v>19050000</v>
      </c>
      <c r="I330" s="26">
        <v>14237500</v>
      </c>
      <c r="J330" s="26">
        <v>0</v>
      </c>
      <c r="K330" s="26">
        <v>0</v>
      </c>
      <c r="L330" s="26">
        <v>0</v>
      </c>
      <c r="M330" s="26">
        <v>8753962.3300000001</v>
      </c>
      <c r="N330" s="26">
        <v>8348533.54</v>
      </c>
      <c r="O330" s="26">
        <v>10296037.67</v>
      </c>
      <c r="P330" s="26">
        <v>5483537.6699999999</v>
      </c>
      <c r="Q330" s="18">
        <f t="shared" si="11"/>
        <v>0.45952558162729656</v>
      </c>
    </row>
    <row r="331" spans="1:17" x14ac:dyDescent="0.2">
      <c r="A331" s="19" t="s">
        <v>305</v>
      </c>
      <c r="B331" s="19" t="s">
        <v>306</v>
      </c>
      <c r="C331" s="15" t="str">
        <f t="shared" si="10"/>
        <v>21375102 MUSEO NACIONAL DE COSTA RICA</v>
      </c>
      <c r="D331" s="19" t="s">
        <v>19</v>
      </c>
      <c r="E331" s="19" t="s">
        <v>191</v>
      </c>
      <c r="F331" s="19" t="s">
        <v>192</v>
      </c>
      <c r="G331" s="26">
        <v>40102020</v>
      </c>
      <c r="H331" s="26">
        <v>39777020</v>
      </c>
      <c r="I331" s="26">
        <v>28699015</v>
      </c>
      <c r="J331" s="26">
        <v>0</v>
      </c>
      <c r="K331" s="26">
        <v>0</v>
      </c>
      <c r="L331" s="26">
        <v>0</v>
      </c>
      <c r="M331" s="26">
        <v>3485505.7</v>
      </c>
      <c r="N331" s="26">
        <v>3485505.7</v>
      </c>
      <c r="O331" s="26">
        <v>36291514.299999997</v>
      </c>
      <c r="P331" s="26">
        <v>25213509.300000001</v>
      </c>
      <c r="Q331" s="18">
        <f t="shared" si="11"/>
        <v>8.7626114274020533E-2</v>
      </c>
    </row>
    <row r="332" spans="1:17" x14ac:dyDescent="0.2">
      <c r="A332" s="19" t="s">
        <v>305</v>
      </c>
      <c r="B332" s="19" t="s">
        <v>306</v>
      </c>
      <c r="C332" s="15" t="str">
        <f t="shared" si="10"/>
        <v>21375102 MUSEO NACIONAL DE COSTA RICA</v>
      </c>
      <c r="D332" s="19" t="s">
        <v>19</v>
      </c>
      <c r="E332" s="19" t="s">
        <v>193</v>
      </c>
      <c r="F332" s="19" t="s">
        <v>194</v>
      </c>
      <c r="G332" s="26">
        <v>3798400</v>
      </c>
      <c r="H332" s="26">
        <v>4398400</v>
      </c>
      <c r="I332" s="26">
        <v>2848800</v>
      </c>
      <c r="J332" s="26">
        <v>0</v>
      </c>
      <c r="K332" s="26">
        <v>0</v>
      </c>
      <c r="L332" s="26">
        <v>0</v>
      </c>
      <c r="M332" s="26">
        <v>172560.81</v>
      </c>
      <c r="N332" s="26">
        <v>172560.81</v>
      </c>
      <c r="O332" s="26">
        <v>4225839.1900000004</v>
      </c>
      <c r="P332" s="26">
        <v>2676239.19</v>
      </c>
      <c r="Q332" s="18">
        <f t="shared" si="11"/>
        <v>3.9232632320843945E-2</v>
      </c>
    </row>
    <row r="333" spans="1:17" x14ac:dyDescent="0.2">
      <c r="A333" s="19" t="s">
        <v>305</v>
      </c>
      <c r="B333" s="19" t="s">
        <v>306</v>
      </c>
      <c r="C333" s="15" t="str">
        <f t="shared" si="10"/>
        <v>21375102 MUSEO NACIONAL DE COSTA RICA</v>
      </c>
      <c r="D333" s="19" t="s">
        <v>19</v>
      </c>
      <c r="E333" s="19" t="s">
        <v>195</v>
      </c>
      <c r="F333" s="19" t="s">
        <v>196</v>
      </c>
      <c r="G333" s="26">
        <v>850000</v>
      </c>
      <c r="H333" s="26">
        <v>650000</v>
      </c>
      <c r="I333" s="26">
        <v>537500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650000</v>
      </c>
      <c r="P333" s="26">
        <v>537500</v>
      </c>
      <c r="Q333" s="18">
        <f t="shared" si="11"/>
        <v>0</v>
      </c>
    </row>
    <row r="334" spans="1:17" x14ac:dyDescent="0.2">
      <c r="A334" s="19" t="s">
        <v>305</v>
      </c>
      <c r="B334" s="19" t="s">
        <v>306</v>
      </c>
      <c r="C334" s="15" t="str">
        <f t="shared" si="10"/>
        <v>21375102 MUSEO NACIONAL DE COSTA RICA</v>
      </c>
      <c r="D334" s="19" t="s">
        <v>19</v>
      </c>
      <c r="E334" s="19" t="s">
        <v>197</v>
      </c>
      <c r="F334" s="19" t="s">
        <v>198</v>
      </c>
      <c r="G334" s="26">
        <v>8750000</v>
      </c>
      <c r="H334" s="26">
        <v>10530000</v>
      </c>
      <c r="I334" s="26">
        <v>6562500</v>
      </c>
      <c r="J334" s="26">
        <v>0</v>
      </c>
      <c r="K334" s="26">
        <v>0</v>
      </c>
      <c r="L334" s="26">
        <v>0</v>
      </c>
      <c r="M334" s="26">
        <v>1854182.75</v>
      </c>
      <c r="N334" s="26">
        <v>1854182.75</v>
      </c>
      <c r="O334" s="26">
        <v>8675817.25</v>
      </c>
      <c r="P334" s="26">
        <v>4708317.25</v>
      </c>
      <c r="Q334" s="18">
        <f t="shared" si="11"/>
        <v>0.17608573124406457</v>
      </c>
    </row>
    <row r="335" spans="1:17" x14ac:dyDescent="0.2">
      <c r="A335" s="19" t="s">
        <v>305</v>
      </c>
      <c r="B335" s="19" t="s">
        <v>306</v>
      </c>
      <c r="C335" s="15" t="str">
        <f t="shared" si="10"/>
        <v>21375102 MUSEO NACIONAL DE COSTA RICA</v>
      </c>
      <c r="D335" s="19" t="s">
        <v>19</v>
      </c>
      <c r="E335" s="19" t="s">
        <v>199</v>
      </c>
      <c r="F335" s="19" t="s">
        <v>200</v>
      </c>
      <c r="G335" s="26">
        <v>11118620</v>
      </c>
      <c r="H335" s="26">
        <v>9833620</v>
      </c>
      <c r="I335" s="26">
        <v>7696465</v>
      </c>
      <c r="J335" s="26">
        <v>0</v>
      </c>
      <c r="K335" s="26">
        <v>0</v>
      </c>
      <c r="L335" s="26">
        <v>0</v>
      </c>
      <c r="M335" s="26">
        <v>665570</v>
      </c>
      <c r="N335" s="26">
        <v>665570</v>
      </c>
      <c r="O335" s="26">
        <v>9168050</v>
      </c>
      <c r="P335" s="26">
        <v>7030895</v>
      </c>
      <c r="Q335" s="18">
        <f t="shared" si="11"/>
        <v>6.7683111610983546E-2</v>
      </c>
    </row>
    <row r="336" spans="1:17" x14ac:dyDescent="0.2">
      <c r="A336" s="19" t="s">
        <v>305</v>
      </c>
      <c r="B336" s="19" t="s">
        <v>306</v>
      </c>
      <c r="C336" s="15" t="str">
        <f t="shared" si="10"/>
        <v>21375102 MUSEO NACIONAL DE COSTA RICA</v>
      </c>
      <c r="D336" s="19" t="s">
        <v>19</v>
      </c>
      <c r="E336" s="19" t="s">
        <v>201</v>
      </c>
      <c r="F336" s="19" t="s">
        <v>202</v>
      </c>
      <c r="G336" s="26">
        <v>4400000</v>
      </c>
      <c r="H336" s="26">
        <v>4300000</v>
      </c>
      <c r="I336" s="26">
        <v>3250000</v>
      </c>
      <c r="J336" s="26">
        <v>0</v>
      </c>
      <c r="K336" s="26">
        <v>0</v>
      </c>
      <c r="L336" s="26">
        <v>0</v>
      </c>
      <c r="M336" s="26">
        <v>107730.14</v>
      </c>
      <c r="N336" s="26">
        <v>107730.14</v>
      </c>
      <c r="O336" s="26">
        <v>4192269.86</v>
      </c>
      <c r="P336" s="26">
        <v>3142269.86</v>
      </c>
      <c r="Q336" s="18">
        <f t="shared" si="11"/>
        <v>2.5053520930232557E-2</v>
      </c>
    </row>
    <row r="337" spans="1:17" x14ac:dyDescent="0.2">
      <c r="A337" s="19" t="s">
        <v>305</v>
      </c>
      <c r="B337" s="19" t="s">
        <v>306</v>
      </c>
      <c r="C337" s="15" t="str">
        <f t="shared" si="10"/>
        <v>21375102 MUSEO NACIONAL DE COSTA RICA</v>
      </c>
      <c r="D337" s="19" t="s">
        <v>19</v>
      </c>
      <c r="E337" s="19" t="s">
        <v>203</v>
      </c>
      <c r="F337" s="19" t="s">
        <v>204</v>
      </c>
      <c r="G337" s="26">
        <v>2545000</v>
      </c>
      <c r="H337" s="26">
        <v>1745000</v>
      </c>
      <c r="I337" s="26">
        <v>1508750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1745000</v>
      </c>
      <c r="P337" s="26">
        <v>1508750</v>
      </c>
      <c r="Q337" s="18">
        <f t="shared" si="11"/>
        <v>0</v>
      </c>
    </row>
    <row r="338" spans="1:17" x14ac:dyDescent="0.2">
      <c r="A338" s="19" t="s">
        <v>305</v>
      </c>
      <c r="B338" s="19" t="s">
        <v>306</v>
      </c>
      <c r="C338" s="15" t="str">
        <f t="shared" si="10"/>
        <v>21375102 MUSEO NACIONAL DE COSTA RICA</v>
      </c>
      <c r="D338" s="19" t="s">
        <v>19</v>
      </c>
      <c r="E338" s="19" t="s">
        <v>205</v>
      </c>
      <c r="F338" s="19" t="s">
        <v>206</v>
      </c>
      <c r="G338" s="26">
        <v>100000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18">
        <f t="shared" si="11"/>
        <v>0</v>
      </c>
    </row>
    <row r="339" spans="1:17" x14ac:dyDescent="0.2">
      <c r="A339" s="19" t="s">
        <v>305</v>
      </c>
      <c r="B339" s="19" t="s">
        <v>306</v>
      </c>
      <c r="C339" s="15" t="str">
        <f t="shared" si="10"/>
        <v>21375102 MUSEO NACIONAL DE COSTA RICA</v>
      </c>
      <c r="D339" s="19" t="s">
        <v>19</v>
      </c>
      <c r="E339" s="19" t="s">
        <v>207</v>
      </c>
      <c r="F339" s="19" t="s">
        <v>208</v>
      </c>
      <c r="G339" s="26">
        <v>8540000</v>
      </c>
      <c r="H339" s="26">
        <v>8320000</v>
      </c>
      <c r="I339" s="26">
        <v>6295000</v>
      </c>
      <c r="J339" s="26">
        <v>0</v>
      </c>
      <c r="K339" s="26">
        <v>0</v>
      </c>
      <c r="L339" s="26">
        <v>0</v>
      </c>
      <c r="M339" s="26">
        <v>685462</v>
      </c>
      <c r="N339" s="26">
        <v>685462</v>
      </c>
      <c r="O339" s="26">
        <v>7634538</v>
      </c>
      <c r="P339" s="26">
        <v>5609538</v>
      </c>
      <c r="Q339" s="18">
        <f t="shared" si="11"/>
        <v>8.2387259615384609E-2</v>
      </c>
    </row>
    <row r="340" spans="1:17" x14ac:dyDescent="0.2">
      <c r="A340" s="19" t="s">
        <v>305</v>
      </c>
      <c r="B340" s="19" t="s">
        <v>306</v>
      </c>
      <c r="C340" s="15" t="str">
        <f t="shared" si="10"/>
        <v>21375102 MUSEO NACIONAL DE COSTA RICA</v>
      </c>
      <c r="D340" s="19" t="s">
        <v>19</v>
      </c>
      <c r="E340" s="19" t="s">
        <v>209</v>
      </c>
      <c r="F340" s="19" t="s">
        <v>210</v>
      </c>
      <c r="G340" s="26">
        <v>77960183</v>
      </c>
      <c r="H340" s="26">
        <v>88523327</v>
      </c>
      <c r="I340" s="26">
        <v>67103887</v>
      </c>
      <c r="J340" s="26">
        <v>0</v>
      </c>
      <c r="K340" s="26">
        <v>0</v>
      </c>
      <c r="L340" s="26">
        <v>0</v>
      </c>
      <c r="M340" s="26">
        <v>48855838.469999999</v>
      </c>
      <c r="N340" s="26">
        <v>35614127.07</v>
      </c>
      <c r="O340" s="26">
        <v>39667488.530000001</v>
      </c>
      <c r="P340" s="26">
        <v>18248048.530000001</v>
      </c>
      <c r="Q340" s="18">
        <f t="shared" si="11"/>
        <v>0.55189790223315938</v>
      </c>
    </row>
    <row r="341" spans="1:17" x14ac:dyDescent="0.2">
      <c r="A341" s="19" t="s">
        <v>305</v>
      </c>
      <c r="B341" s="19" t="s">
        <v>306</v>
      </c>
      <c r="C341" s="15" t="str">
        <f t="shared" si="10"/>
        <v>21375102 MUSEO NACIONAL DE COSTA RICA</v>
      </c>
      <c r="D341" s="19" t="s">
        <v>19</v>
      </c>
      <c r="E341" s="19" t="s">
        <v>211</v>
      </c>
      <c r="F341" s="19" t="s">
        <v>212</v>
      </c>
      <c r="G341" s="26">
        <v>32740183</v>
      </c>
      <c r="H341" s="26">
        <v>32740183</v>
      </c>
      <c r="I341" s="26">
        <v>25966887</v>
      </c>
      <c r="J341" s="26">
        <v>0</v>
      </c>
      <c r="K341" s="26">
        <v>0</v>
      </c>
      <c r="L341" s="26">
        <v>0</v>
      </c>
      <c r="M341" s="26">
        <v>13053341.189999999</v>
      </c>
      <c r="N341" s="26">
        <v>8757491.0199999996</v>
      </c>
      <c r="O341" s="26">
        <v>19686841.809999999</v>
      </c>
      <c r="P341" s="26">
        <v>12913545.810000001</v>
      </c>
      <c r="Q341" s="18">
        <f t="shared" si="11"/>
        <v>0.39869481456472006</v>
      </c>
    </row>
    <row r="342" spans="1:17" x14ac:dyDescent="0.2">
      <c r="A342" s="19" t="s">
        <v>305</v>
      </c>
      <c r="B342" s="19" t="s">
        <v>306</v>
      </c>
      <c r="C342" s="15" t="str">
        <f t="shared" si="10"/>
        <v>21375102 MUSEO NACIONAL DE COSTA RICA</v>
      </c>
      <c r="D342" s="19" t="s">
        <v>19</v>
      </c>
      <c r="E342" s="19" t="s">
        <v>328</v>
      </c>
      <c r="F342" s="19" t="s">
        <v>214</v>
      </c>
      <c r="G342" s="26">
        <v>28242905</v>
      </c>
      <c r="H342" s="26">
        <v>28242905</v>
      </c>
      <c r="I342" s="26">
        <v>21520886</v>
      </c>
      <c r="J342" s="26">
        <v>0</v>
      </c>
      <c r="K342" s="26">
        <v>0</v>
      </c>
      <c r="L342" s="26">
        <v>0</v>
      </c>
      <c r="M342" s="26">
        <v>11260299.82</v>
      </c>
      <c r="N342" s="26">
        <v>6964449.6500000004</v>
      </c>
      <c r="O342" s="26">
        <v>16982605.18</v>
      </c>
      <c r="P342" s="26">
        <v>10260586.18</v>
      </c>
      <c r="Q342" s="18">
        <f t="shared" si="11"/>
        <v>0.39869481627332598</v>
      </c>
    </row>
    <row r="343" spans="1:17" x14ac:dyDescent="0.2">
      <c r="A343" s="19" t="s">
        <v>305</v>
      </c>
      <c r="B343" s="19" t="s">
        <v>306</v>
      </c>
      <c r="C343" s="15" t="str">
        <f t="shared" si="10"/>
        <v>21375102 MUSEO NACIONAL DE COSTA RICA</v>
      </c>
      <c r="D343" s="19" t="s">
        <v>19</v>
      </c>
      <c r="E343" s="19" t="s">
        <v>329</v>
      </c>
      <c r="F343" s="19" t="s">
        <v>216</v>
      </c>
      <c r="G343" s="26">
        <v>4497278</v>
      </c>
      <c r="H343" s="26">
        <v>4497278</v>
      </c>
      <c r="I343" s="26">
        <v>4446001</v>
      </c>
      <c r="J343" s="26">
        <v>0</v>
      </c>
      <c r="K343" s="26">
        <v>0</v>
      </c>
      <c r="L343" s="26">
        <v>0</v>
      </c>
      <c r="M343" s="26">
        <v>1793041.37</v>
      </c>
      <c r="N343" s="26">
        <v>1793041.37</v>
      </c>
      <c r="O343" s="26">
        <v>2704236.63</v>
      </c>
      <c r="P343" s="26">
        <v>2652959.63</v>
      </c>
      <c r="Q343" s="18">
        <f t="shared" si="11"/>
        <v>0.39869480383467515</v>
      </c>
    </row>
    <row r="344" spans="1:17" x14ac:dyDescent="0.2">
      <c r="A344" s="19" t="s">
        <v>305</v>
      </c>
      <c r="B344" s="19" t="s">
        <v>306</v>
      </c>
      <c r="C344" s="15" t="str">
        <f t="shared" si="10"/>
        <v>21375102 MUSEO NACIONAL DE COSTA RICA</v>
      </c>
      <c r="D344" s="19" t="s">
        <v>19</v>
      </c>
      <c r="E344" s="19" t="s">
        <v>219</v>
      </c>
      <c r="F344" s="19" t="s">
        <v>220</v>
      </c>
      <c r="G344" s="26">
        <v>7000000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18">
        <f t="shared" si="11"/>
        <v>0</v>
      </c>
    </row>
    <row r="345" spans="1:17" x14ac:dyDescent="0.2">
      <c r="A345" s="19" t="s">
        <v>305</v>
      </c>
      <c r="B345" s="19" t="s">
        <v>306</v>
      </c>
      <c r="C345" s="15" t="str">
        <f t="shared" si="10"/>
        <v>21375102 MUSEO NACIONAL DE COSTA RICA</v>
      </c>
      <c r="D345" s="19" t="s">
        <v>19</v>
      </c>
      <c r="E345" s="19" t="s">
        <v>330</v>
      </c>
      <c r="F345" s="19" t="s">
        <v>331</v>
      </c>
      <c r="G345" s="26">
        <v>7000000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18">
        <f t="shared" si="11"/>
        <v>0</v>
      </c>
    </row>
    <row r="346" spans="1:17" x14ac:dyDescent="0.2">
      <c r="A346" s="19" t="s">
        <v>305</v>
      </c>
      <c r="B346" s="19" t="s">
        <v>306</v>
      </c>
      <c r="C346" s="15" t="str">
        <f t="shared" si="10"/>
        <v>21375102 MUSEO NACIONAL DE COSTA RICA</v>
      </c>
      <c r="D346" s="19" t="s">
        <v>19</v>
      </c>
      <c r="E346" s="19" t="s">
        <v>225</v>
      </c>
      <c r="F346" s="19" t="s">
        <v>226</v>
      </c>
      <c r="G346" s="26">
        <v>27100000</v>
      </c>
      <c r="H346" s="26">
        <v>39163144</v>
      </c>
      <c r="I346" s="26">
        <v>32797000</v>
      </c>
      <c r="J346" s="26">
        <v>0</v>
      </c>
      <c r="K346" s="26">
        <v>0</v>
      </c>
      <c r="L346" s="26">
        <v>0</v>
      </c>
      <c r="M346" s="26">
        <v>32770861.23</v>
      </c>
      <c r="N346" s="26">
        <v>23825000</v>
      </c>
      <c r="O346" s="26">
        <v>6392282.7699999996</v>
      </c>
      <c r="P346" s="26">
        <v>26138.77</v>
      </c>
      <c r="Q346" s="18">
        <f t="shared" si="11"/>
        <v>0.83677810009329179</v>
      </c>
    </row>
    <row r="347" spans="1:17" x14ac:dyDescent="0.2">
      <c r="A347" s="19" t="s">
        <v>305</v>
      </c>
      <c r="B347" s="19" t="s">
        <v>306</v>
      </c>
      <c r="C347" s="15" t="str">
        <f t="shared" si="10"/>
        <v>21375102 MUSEO NACIONAL DE COSTA RICA</v>
      </c>
      <c r="D347" s="19" t="s">
        <v>19</v>
      </c>
      <c r="E347" s="19" t="s">
        <v>227</v>
      </c>
      <c r="F347" s="19" t="s">
        <v>228</v>
      </c>
      <c r="G347" s="26">
        <v>13100000</v>
      </c>
      <c r="H347" s="26">
        <v>16663144</v>
      </c>
      <c r="I347" s="26">
        <v>16225000</v>
      </c>
      <c r="J347" s="26">
        <v>0</v>
      </c>
      <c r="K347" s="26">
        <v>0</v>
      </c>
      <c r="L347" s="26">
        <v>0</v>
      </c>
      <c r="M347" s="26">
        <v>16199093.74</v>
      </c>
      <c r="N347" s="26">
        <v>9825000</v>
      </c>
      <c r="O347" s="26">
        <v>464050.26</v>
      </c>
      <c r="P347" s="26">
        <v>25906.26</v>
      </c>
      <c r="Q347" s="18">
        <f t="shared" si="11"/>
        <v>0.97215109825612744</v>
      </c>
    </row>
    <row r="348" spans="1:17" x14ac:dyDescent="0.2">
      <c r="A348" s="19" t="s">
        <v>305</v>
      </c>
      <c r="B348" s="19" t="s">
        <v>306</v>
      </c>
      <c r="C348" s="15" t="str">
        <f t="shared" si="10"/>
        <v>21375102 MUSEO NACIONAL DE COSTA RICA</v>
      </c>
      <c r="D348" s="19" t="s">
        <v>19</v>
      </c>
      <c r="E348" s="19" t="s">
        <v>229</v>
      </c>
      <c r="F348" s="19" t="s">
        <v>230</v>
      </c>
      <c r="G348" s="26">
        <v>14000000</v>
      </c>
      <c r="H348" s="26">
        <v>22500000</v>
      </c>
      <c r="I348" s="26">
        <v>16572000</v>
      </c>
      <c r="J348" s="26">
        <v>0</v>
      </c>
      <c r="K348" s="26">
        <v>0</v>
      </c>
      <c r="L348" s="26">
        <v>0</v>
      </c>
      <c r="M348" s="26">
        <v>16571767.49</v>
      </c>
      <c r="N348" s="26">
        <v>14000000</v>
      </c>
      <c r="O348" s="26">
        <v>5928232.5099999998</v>
      </c>
      <c r="P348" s="26">
        <v>232.51</v>
      </c>
      <c r="Q348" s="18">
        <f t="shared" si="11"/>
        <v>0.73652299955555556</v>
      </c>
    </row>
    <row r="349" spans="1:17" x14ac:dyDescent="0.2">
      <c r="A349" s="19" t="s">
        <v>305</v>
      </c>
      <c r="B349" s="19" t="s">
        <v>306</v>
      </c>
      <c r="C349" s="15" t="str">
        <f t="shared" si="10"/>
        <v>21375102 MUSEO NACIONAL DE COSTA RICA</v>
      </c>
      <c r="D349" s="19" t="s">
        <v>19</v>
      </c>
      <c r="E349" s="19" t="s">
        <v>239</v>
      </c>
      <c r="F349" s="19" t="s">
        <v>240</v>
      </c>
      <c r="G349" s="26">
        <v>11120000</v>
      </c>
      <c r="H349" s="26">
        <v>16620000</v>
      </c>
      <c r="I349" s="26">
        <v>8340000</v>
      </c>
      <c r="J349" s="26">
        <v>0</v>
      </c>
      <c r="K349" s="26">
        <v>0</v>
      </c>
      <c r="L349" s="26">
        <v>0</v>
      </c>
      <c r="M349" s="26">
        <v>3031636.05</v>
      </c>
      <c r="N349" s="26">
        <v>3031636.05</v>
      </c>
      <c r="O349" s="26">
        <v>13588363.949999999</v>
      </c>
      <c r="P349" s="26">
        <v>5308363.95</v>
      </c>
      <c r="Q349" s="18">
        <f t="shared" si="11"/>
        <v>0.18240890794223827</v>
      </c>
    </row>
    <row r="350" spans="1:17" x14ac:dyDescent="0.2">
      <c r="A350" s="19" t="s">
        <v>305</v>
      </c>
      <c r="B350" s="19" t="s">
        <v>306</v>
      </c>
      <c r="C350" s="15" t="str">
        <f t="shared" si="10"/>
        <v>21375102 MUSEO NACIONAL DE COSTA RICA</v>
      </c>
      <c r="D350" s="19" t="s">
        <v>19</v>
      </c>
      <c r="E350" s="19" t="s">
        <v>241</v>
      </c>
      <c r="F350" s="19" t="s">
        <v>242</v>
      </c>
      <c r="G350" s="26">
        <v>11120000</v>
      </c>
      <c r="H350" s="26">
        <v>16620000</v>
      </c>
      <c r="I350" s="26">
        <v>8340000</v>
      </c>
      <c r="J350" s="26">
        <v>0</v>
      </c>
      <c r="K350" s="26">
        <v>0</v>
      </c>
      <c r="L350" s="26">
        <v>0</v>
      </c>
      <c r="M350" s="26">
        <v>3031636.05</v>
      </c>
      <c r="N350" s="26">
        <v>3031636.05</v>
      </c>
      <c r="O350" s="26">
        <v>13588363.949999999</v>
      </c>
      <c r="P350" s="26">
        <v>5308363.95</v>
      </c>
      <c r="Q350" s="18">
        <f t="shared" si="11"/>
        <v>0.18240890794223827</v>
      </c>
    </row>
    <row r="351" spans="1:17" x14ac:dyDescent="0.2">
      <c r="A351" s="19" t="s">
        <v>305</v>
      </c>
      <c r="B351" s="19" t="s">
        <v>306</v>
      </c>
      <c r="C351" s="15" t="str">
        <f t="shared" si="10"/>
        <v>21375102 MUSEO NACIONAL DE COSTA RICA</v>
      </c>
      <c r="D351" s="19" t="s">
        <v>253</v>
      </c>
      <c r="E351" s="19" t="s">
        <v>254</v>
      </c>
      <c r="F351" s="19" t="s">
        <v>255</v>
      </c>
      <c r="G351" s="26">
        <v>89062920</v>
      </c>
      <c r="H351" s="26">
        <v>89062920</v>
      </c>
      <c r="I351" s="26">
        <v>73369690</v>
      </c>
      <c r="J351" s="26">
        <v>0</v>
      </c>
      <c r="K351" s="26">
        <v>0</v>
      </c>
      <c r="L351" s="26">
        <v>0</v>
      </c>
      <c r="M351" s="26">
        <v>21212507.670000002</v>
      </c>
      <c r="N351" s="26">
        <v>5539369.2999999998</v>
      </c>
      <c r="O351" s="26">
        <v>67850412.329999998</v>
      </c>
      <c r="P351" s="26">
        <v>52157182.329999998</v>
      </c>
      <c r="Q351" s="18">
        <f t="shared" si="11"/>
        <v>0.23817440153545383</v>
      </c>
    </row>
    <row r="352" spans="1:17" x14ac:dyDescent="0.2">
      <c r="A352" s="19" t="s">
        <v>305</v>
      </c>
      <c r="B352" s="19" t="s">
        <v>306</v>
      </c>
      <c r="C352" s="15" t="str">
        <f t="shared" si="10"/>
        <v>21375102 MUSEO NACIONAL DE COSTA RICA</v>
      </c>
      <c r="D352" s="19" t="s">
        <v>253</v>
      </c>
      <c r="E352" s="19" t="s">
        <v>256</v>
      </c>
      <c r="F352" s="19" t="s">
        <v>257</v>
      </c>
      <c r="G352" s="26">
        <v>59062920</v>
      </c>
      <c r="H352" s="26">
        <v>59062920</v>
      </c>
      <c r="I352" s="26">
        <v>50869690</v>
      </c>
      <c r="J352" s="26">
        <v>0</v>
      </c>
      <c r="K352" s="26">
        <v>0</v>
      </c>
      <c r="L352" s="26">
        <v>0</v>
      </c>
      <c r="M352" s="26">
        <v>7970232.0899999999</v>
      </c>
      <c r="N352" s="26">
        <v>5539369.2999999998</v>
      </c>
      <c r="O352" s="26">
        <v>51092687.909999996</v>
      </c>
      <c r="P352" s="26">
        <v>42899457.909999996</v>
      </c>
      <c r="Q352" s="18">
        <f t="shared" si="11"/>
        <v>0.13494476890069099</v>
      </c>
    </row>
    <row r="353" spans="1:17" x14ac:dyDescent="0.2">
      <c r="A353" s="19" t="s">
        <v>305</v>
      </c>
      <c r="B353" s="19" t="s">
        <v>306</v>
      </c>
      <c r="C353" s="15" t="str">
        <f t="shared" si="10"/>
        <v>21375102 MUSEO NACIONAL DE COSTA RICA</v>
      </c>
      <c r="D353" s="19" t="s">
        <v>253</v>
      </c>
      <c r="E353" s="19" t="s">
        <v>260</v>
      </c>
      <c r="F353" s="19" t="s">
        <v>261</v>
      </c>
      <c r="G353" s="26">
        <v>15500000</v>
      </c>
      <c r="H353" s="26">
        <v>13500000</v>
      </c>
      <c r="I353" s="26">
        <v>10625000</v>
      </c>
      <c r="J353" s="26">
        <v>0</v>
      </c>
      <c r="K353" s="26">
        <v>0</v>
      </c>
      <c r="L353" s="26">
        <v>0</v>
      </c>
      <c r="M353" s="26">
        <v>7568621.5800000001</v>
      </c>
      <c r="N353" s="26">
        <v>5137758.79</v>
      </c>
      <c r="O353" s="26">
        <v>5931378.4199999999</v>
      </c>
      <c r="P353" s="26">
        <v>3056378.42</v>
      </c>
      <c r="Q353" s="18">
        <f t="shared" si="11"/>
        <v>0.5606386355555556</v>
      </c>
    </row>
    <row r="354" spans="1:17" x14ac:dyDescent="0.2">
      <c r="A354" s="19" t="s">
        <v>305</v>
      </c>
      <c r="B354" s="19" t="s">
        <v>306</v>
      </c>
      <c r="C354" s="15" t="str">
        <f t="shared" si="10"/>
        <v>21375102 MUSEO NACIONAL DE COSTA RICA</v>
      </c>
      <c r="D354" s="19" t="s">
        <v>253</v>
      </c>
      <c r="E354" s="19" t="s">
        <v>262</v>
      </c>
      <c r="F354" s="19" t="s">
        <v>263</v>
      </c>
      <c r="G354" s="26">
        <v>5351920</v>
      </c>
      <c r="H354" s="26">
        <v>5596920</v>
      </c>
      <c r="I354" s="26">
        <v>4136440</v>
      </c>
      <c r="J354" s="26">
        <v>0</v>
      </c>
      <c r="K354" s="26">
        <v>0</v>
      </c>
      <c r="L354" s="26">
        <v>0</v>
      </c>
      <c r="M354" s="26">
        <v>401610.51</v>
      </c>
      <c r="N354" s="26">
        <v>401610.51</v>
      </c>
      <c r="O354" s="26">
        <v>5195309.49</v>
      </c>
      <c r="P354" s="26">
        <v>3734829.49</v>
      </c>
      <c r="Q354" s="18">
        <f t="shared" si="11"/>
        <v>7.1755628095452495E-2</v>
      </c>
    </row>
    <row r="355" spans="1:17" x14ac:dyDescent="0.2">
      <c r="A355" s="19" t="s">
        <v>305</v>
      </c>
      <c r="B355" s="19" t="s">
        <v>306</v>
      </c>
      <c r="C355" s="15" t="str">
        <f t="shared" si="10"/>
        <v>21375102 MUSEO NACIONAL DE COSTA RICA</v>
      </c>
      <c r="D355" s="19" t="s">
        <v>253</v>
      </c>
      <c r="E355" s="19" t="s">
        <v>264</v>
      </c>
      <c r="F355" s="19" t="s">
        <v>265</v>
      </c>
      <c r="G355" s="26">
        <v>25800000</v>
      </c>
      <c r="H355" s="26">
        <v>26800000</v>
      </c>
      <c r="I355" s="26">
        <v>26800000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26800000</v>
      </c>
      <c r="P355" s="26">
        <v>26800000</v>
      </c>
      <c r="Q355" s="18">
        <f t="shared" si="11"/>
        <v>0</v>
      </c>
    </row>
    <row r="356" spans="1:17" x14ac:dyDescent="0.2">
      <c r="A356" s="19" t="s">
        <v>305</v>
      </c>
      <c r="B356" s="19" t="s">
        <v>306</v>
      </c>
      <c r="C356" s="15" t="str">
        <f t="shared" si="10"/>
        <v>21375102 MUSEO NACIONAL DE COSTA RICA</v>
      </c>
      <c r="D356" s="19" t="s">
        <v>253</v>
      </c>
      <c r="E356" s="19" t="s">
        <v>266</v>
      </c>
      <c r="F356" s="19" t="s">
        <v>267</v>
      </c>
      <c r="G356" s="26">
        <v>12411000</v>
      </c>
      <c r="H356" s="26">
        <v>13166000</v>
      </c>
      <c r="I356" s="26">
        <v>9308250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13166000</v>
      </c>
      <c r="P356" s="26">
        <v>9308250</v>
      </c>
      <c r="Q356" s="18">
        <f t="shared" si="11"/>
        <v>0</v>
      </c>
    </row>
    <row r="357" spans="1:17" x14ac:dyDescent="0.2">
      <c r="A357" s="19" t="s">
        <v>305</v>
      </c>
      <c r="B357" s="19" t="s">
        <v>306</v>
      </c>
      <c r="C357" s="15" t="str">
        <f t="shared" si="10"/>
        <v>21375102 MUSEO NACIONAL DE COSTA RICA</v>
      </c>
      <c r="D357" s="19" t="s">
        <v>253</v>
      </c>
      <c r="E357" s="19" t="s">
        <v>274</v>
      </c>
      <c r="F357" s="19" t="s">
        <v>275</v>
      </c>
      <c r="G357" s="26">
        <v>30000000</v>
      </c>
      <c r="H357" s="26">
        <v>30000000</v>
      </c>
      <c r="I357" s="26">
        <v>22500000</v>
      </c>
      <c r="J357" s="26">
        <v>0</v>
      </c>
      <c r="K357" s="26">
        <v>0</v>
      </c>
      <c r="L357" s="26">
        <v>0</v>
      </c>
      <c r="M357" s="26">
        <v>13242275.58</v>
      </c>
      <c r="N357" s="26">
        <v>0</v>
      </c>
      <c r="O357" s="26">
        <v>16757724.42</v>
      </c>
      <c r="P357" s="26">
        <v>9257724.4199999999</v>
      </c>
      <c r="Q357" s="18">
        <f t="shared" si="11"/>
        <v>0.44140918600000001</v>
      </c>
    </row>
    <row r="358" spans="1:17" x14ac:dyDescent="0.2">
      <c r="A358" s="19" t="s">
        <v>305</v>
      </c>
      <c r="B358" s="19" t="s">
        <v>306</v>
      </c>
      <c r="C358" s="15" t="str">
        <f t="shared" si="10"/>
        <v>21375102 MUSEO NACIONAL DE COSTA RICA</v>
      </c>
      <c r="D358" s="19" t="s">
        <v>253</v>
      </c>
      <c r="E358" s="19" t="s">
        <v>276</v>
      </c>
      <c r="F358" s="19" t="s">
        <v>277</v>
      </c>
      <c r="G358" s="26">
        <v>30000000</v>
      </c>
      <c r="H358" s="26">
        <v>30000000</v>
      </c>
      <c r="I358" s="26">
        <v>22500000</v>
      </c>
      <c r="J358" s="26">
        <v>0</v>
      </c>
      <c r="K358" s="26">
        <v>0</v>
      </c>
      <c r="L358" s="26">
        <v>0</v>
      </c>
      <c r="M358" s="26">
        <v>13242275.58</v>
      </c>
      <c r="N358" s="26">
        <v>0</v>
      </c>
      <c r="O358" s="26">
        <v>16757724.42</v>
      </c>
      <c r="P358" s="26">
        <v>9257724.4199999999</v>
      </c>
      <c r="Q358" s="18">
        <f t="shared" si="11"/>
        <v>0.44140918600000001</v>
      </c>
    </row>
    <row r="359" spans="1:17" x14ac:dyDescent="0.2">
      <c r="A359" s="20" t="s">
        <v>332</v>
      </c>
      <c r="B359" s="20" t="s">
        <v>333</v>
      </c>
      <c r="C359" s="15" t="str">
        <f t="shared" si="10"/>
        <v>21375103 MUSEO DE ARTE COSTARRICENSE</v>
      </c>
      <c r="D359" s="20" t="s">
        <v>19</v>
      </c>
      <c r="E359" s="20" t="s">
        <v>20</v>
      </c>
      <c r="F359" s="20" t="s">
        <v>20</v>
      </c>
      <c r="G359" s="25">
        <v>1909612352</v>
      </c>
      <c r="H359" s="25">
        <v>1894508352</v>
      </c>
      <c r="I359" s="25">
        <v>1635214718.1600001</v>
      </c>
      <c r="J359" s="25">
        <v>0</v>
      </c>
      <c r="K359" s="25">
        <v>0</v>
      </c>
      <c r="L359" s="25">
        <v>0</v>
      </c>
      <c r="M359" s="25">
        <v>741558475.74000001</v>
      </c>
      <c r="N359" s="25">
        <v>733040289.74000001</v>
      </c>
      <c r="O359" s="25">
        <v>1152949876.26</v>
      </c>
      <c r="P359" s="25">
        <v>893656242.41999996</v>
      </c>
      <c r="Q359" s="21">
        <f t="shared" si="11"/>
        <v>0.39142528717656455</v>
      </c>
    </row>
    <row r="360" spans="1:17" x14ac:dyDescent="0.2">
      <c r="A360" s="19" t="s">
        <v>332</v>
      </c>
      <c r="B360" s="19" t="s">
        <v>333</v>
      </c>
      <c r="C360" s="15" t="str">
        <f t="shared" si="10"/>
        <v>21375103 MUSEO DE ARTE COSTARRICENSE</v>
      </c>
      <c r="D360" s="19" t="s">
        <v>19</v>
      </c>
      <c r="E360" s="19" t="s">
        <v>23</v>
      </c>
      <c r="F360" s="19" t="s">
        <v>24</v>
      </c>
      <c r="G360" s="26">
        <v>1001105875</v>
      </c>
      <c r="H360" s="26">
        <v>986001875</v>
      </c>
      <c r="I360" s="26">
        <v>970039937</v>
      </c>
      <c r="J360" s="26">
        <v>0</v>
      </c>
      <c r="K360" s="26">
        <v>0</v>
      </c>
      <c r="L360" s="26">
        <v>0</v>
      </c>
      <c r="M360" s="26">
        <v>439067981.75999999</v>
      </c>
      <c r="N360" s="26">
        <v>430549795.75999999</v>
      </c>
      <c r="O360" s="26">
        <v>546933893.24000001</v>
      </c>
      <c r="P360" s="26">
        <v>530971955.24000001</v>
      </c>
      <c r="Q360" s="18">
        <f t="shared" si="11"/>
        <v>0.44530136594314285</v>
      </c>
    </row>
    <row r="361" spans="1:17" x14ac:dyDescent="0.2">
      <c r="A361" s="19" t="s">
        <v>332</v>
      </c>
      <c r="B361" s="19" t="s">
        <v>333</v>
      </c>
      <c r="C361" s="15" t="str">
        <f t="shared" si="10"/>
        <v>21375103 MUSEO DE ARTE COSTARRICENSE</v>
      </c>
      <c r="D361" s="19" t="s">
        <v>19</v>
      </c>
      <c r="E361" s="19" t="s">
        <v>25</v>
      </c>
      <c r="F361" s="19" t="s">
        <v>26</v>
      </c>
      <c r="G361" s="26">
        <v>456883200</v>
      </c>
      <c r="H361" s="26">
        <v>444079200</v>
      </c>
      <c r="I361" s="26">
        <v>433199375</v>
      </c>
      <c r="J361" s="26">
        <v>0</v>
      </c>
      <c r="K361" s="26">
        <v>0</v>
      </c>
      <c r="L361" s="26">
        <v>0</v>
      </c>
      <c r="M361" s="26">
        <v>232069146.91999999</v>
      </c>
      <c r="N361" s="26">
        <v>232069146.91999999</v>
      </c>
      <c r="O361" s="26">
        <v>212010053.08000001</v>
      </c>
      <c r="P361" s="26">
        <v>201130228.08000001</v>
      </c>
      <c r="Q361" s="18">
        <f t="shared" si="11"/>
        <v>0.52258504095665814</v>
      </c>
    </row>
    <row r="362" spans="1:17" x14ac:dyDescent="0.2">
      <c r="A362" s="19" t="s">
        <v>332</v>
      </c>
      <c r="B362" s="19" t="s">
        <v>333</v>
      </c>
      <c r="C362" s="15" t="str">
        <f t="shared" si="10"/>
        <v>21375103 MUSEO DE ARTE COSTARRICENSE</v>
      </c>
      <c r="D362" s="19" t="s">
        <v>19</v>
      </c>
      <c r="E362" s="19" t="s">
        <v>27</v>
      </c>
      <c r="F362" s="19" t="s">
        <v>28</v>
      </c>
      <c r="G362" s="26">
        <v>444883200</v>
      </c>
      <c r="H362" s="26">
        <v>432079200</v>
      </c>
      <c r="I362" s="26">
        <v>421199375</v>
      </c>
      <c r="J362" s="26">
        <v>0</v>
      </c>
      <c r="K362" s="26">
        <v>0</v>
      </c>
      <c r="L362" s="26">
        <v>0</v>
      </c>
      <c r="M362" s="26">
        <v>230143978.69999999</v>
      </c>
      <c r="N362" s="26">
        <v>230143978.69999999</v>
      </c>
      <c r="O362" s="26">
        <v>201935221.30000001</v>
      </c>
      <c r="P362" s="26">
        <v>191055396.30000001</v>
      </c>
      <c r="Q362" s="18">
        <f t="shared" si="11"/>
        <v>0.5326430402111465</v>
      </c>
    </row>
    <row r="363" spans="1:17" x14ac:dyDescent="0.2">
      <c r="A363" s="19" t="s">
        <v>332</v>
      </c>
      <c r="B363" s="19" t="s">
        <v>333</v>
      </c>
      <c r="C363" s="15" t="str">
        <f t="shared" si="10"/>
        <v>21375103 MUSEO DE ARTE COSTARRICENSE</v>
      </c>
      <c r="D363" s="19" t="s">
        <v>19</v>
      </c>
      <c r="E363" s="19" t="s">
        <v>307</v>
      </c>
      <c r="F363" s="19" t="s">
        <v>308</v>
      </c>
      <c r="G363" s="26">
        <v>8000000</v>
      </c>
      <c r="H363" s="26">
        <v>8000000</v>
      </c>
      <c r="I363" s="26">
        <v>8000000</v>
      </c>
      <c r="J363" s="26">
        <v>0</v>
      </c>
      <c r="K363" s="26">
        <v>0</v>
      </c>
      <c r="L363" s="26">
        <v>0</v>
      </c>
      <c r="M363" s="26">
        <v>1925168.22</v>
      </c>
      <c r="N363" s="26">
        <v>1925168.22</v>
      </c>
      <c r="O363" s="26">
        <v>6074831.7800000003</v>
      </c>
      <c r="P363" s="26">
        <v>6074831.7800000003</v>
      </c>
      <c r="Q363" s="18">
        <f t="shared" si="11"/>
        <v>0.2406460275</v>
      </c>
    </row>
    <row r="364" spans="1:17" x14ac:dyDescent="0.2">
      <c r="A364" s="19" t="s">
        <v>332</v>
      </c>
      <c r="B364" s="19" t="s">
        <v>333</v>
      </c>
      <c r="C364" s="15" t="str">
        <f t="shared" si="10"/>
        <v>21375103 MUSEO DE ARTE COSTARRICENSE</v>
      </c>
      <c r="D364" s="19" t="s">
        <v>19</v>
      </c>
      <c r="E364" s="19" t="s">
        <v>29</v>
      </c>
      <c r="F364" s="19" t="s">
        <v>30</v>
      </c>
      <c r="G364" s="26">
        <v>4000000</v>
      </c>
      <c r="H364" s="26">
        <v>4000000</v>
      </c>
      <c r="I364" s="26">
        <v>4000000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4000000</v>
      </c>
      <c r="P364" s="26">
        <v>4000000</v>
      </c>
      <c r="Q364" s="18">
        <f t="shared" si="11"/>
        <v>0</v>
      </c>
    </row>
    <row r="365" spans="1:17" x14ac:dyDescent="0.2">
      <c r="A365" s="19" t="s">
        <v>332</v>
      </c>
      <c r="B365" s="19" t="s">
        <v>333</v>
      </c>
      <c r="C365" s="15" t="str">
        <f t="shared" si="10"/>
        <v>21375103 MUSEO DE ARTE COSTARRICENSE</v>
      </c>
      <c r="D365" s="19" t="s">
        <v>19</v>
      </c>
      <c r="E365" s="19" t="s">
        <v>31</v>
      </c>
      <c r="F365" s="19" t="s">
        <v>32</v>
      </c>
      <c r="G365" s="26">
        <v>7600000</v>
      </c>
      <c r="H365" s="26">
        <v>7600000</v>
      </c>
      <c r="I365" s="26">
        <v>7600000</v>
      </c>
      <c r="J365" s="26">
        <v>0</v>
      </c>
      <c r="K365" s="26">
        <v>0</v>
      </c>
      <c r="L365" s="26">
        <v>0</v>
      </c>
      <c r="M365" s="26">
        <v>3990773.61</v>
      </c>
      <c r="N365" s="26">
        <v>3990773.61</v>
      </c>
      <c r="O365" s="26">
        <v>3609226.39</v>
      </c>
      <c r="P365" s="26">
        <v>3609226.39</v>
      </c>
      <c r="Q365" s="18">
        <f t="shared" si="11"/>
        <v>0.52510179078947372</v>
      </c>
    </row>
    <row r="366" spans="1:17" x14ac:dyDescent="0.2">
      <c r="A366" s="19" t="s">
        <v>332</v>
      </c>
      <c r="B366" s="19" t="s">
        <v>333</v>
      </c>
      <c r="C366" s="15" t="str">
        <f t="shared" si="10"/>
        <v>21375103 MUSEO DE ARTE COSTARRICENSE</v>
      </c>
      <c r="D366" s="19" t="s">
        <v>19</v>
      </c>
      <c r="E366" s="19" t="s">
        <v>33</v>
      </c>
      <c r="F366" s="19" t="s">
        <v>34</v>
      </c>
      <c r="G366" s="26">
        <v>7600000</v>
      </c>
      <c r="H366" s="26">
        <v>7600000</v>
      </c>
      <c r="I366" s="26">
        <v>7600000</v>
      </c>
      <c r="J366" s="26">
        <v>0</v>
      </c>
      <c r="K366" s="26">
        <v>0</v>
      </c>
      <c r="L366" s="26">
        <v>0</v>
      </c>
      <c r="M366" s="26">
        <v>3990773.61</v>
      </c>
      <c r="N366" s="26">
        <v>3990773.61</v>
      </c>
      <c r="O366" s="26">
        <v>3609226.39</v>
      </c>
      <c r="P366" s="26">
        <v>3609226.39</v>
      </c>
      <c r="Q366" s="18">
        <f t="shared" si="11"/>
        <v>0.52510179078947372</v>
      </c>
    </row>
    <row r="367" spans="1:17" x14ac:dyDescent="0.2">
      <c r="A367" s="19" t="s">
        <v>332</v>
      </c>
      <c r="B367" s="19" t="s">
        <v>333</v>
      </c>
      <c r="C367" s="15" t="str">
        <f t="shared" si="10"/>
        <v>21375103 MUSEO DE ARTE COSTARRICENSE</v>
      </c>
      <c r="D367" s="19" t="s">
        <v>19</v>
      </c>
      <c r="E367" s="19" t="s">
        <v>35</v>
      </c>
      <c r="F367" s="19" t="s">
        <v>36</v>
      </c>
      <c r="G367" s="26">
        <v>374141236</v>
      </c>
      <c r="H367" s="26">
        <v>371841236</v>
      </c>
      <c r="I367" s="26">
        <v>368352882</v>
      </c>
      <c r="J367" s="26">
        <v>0</v>
      </c>
      <c r="K367" s="26">
        <v>0</v>
      </c>
      <c r="L367" s="26">
        <v>0</v>
      </c>
      <c r="M367" s="26">
        <v>134554825.22</v>
      </c>
      <c r="N367" s="26">
        <v>134554825.22</v>
      </c>
      <c r="O367" s="26">
        <v>237286410.78</v>
      </c>
      <c r="P367" s="26">
        <v>233798056.78</v>
      </c>
      <c r="Q367" s="18">
        <f t="shared" si="11"/>
        <v>0.36186095621734649</v>
      </c>
    </row>
    <row r="368" spans="1:17" x14ac:dyDescent="0.2">
      <c r="A368" s="19" t="s">
        <v>332</v>
      </c>
      <c r="B368" s="19" t="s">
        <v>333</v>
      </c>
      <c r="C368" s="15" t="str">
        <f t="shared" si="10"/>
        <v>21375103 MUSEO DE ARTE COSTARRICENSE</v>
      </c>
      <c r="D368" s="19" t="s">
        <v>19</v>
      </c>
      <c r="E368" s="19" t="s">
        <v>37</v>
      </c>
      <c r="F368" s="19" t="s">
        <v>38</v>
      </c>
      <c r="G368" s="26">
        <v>140000000</v>
      </c>
      <c r="H368" s="26">
        <v>140000000</v>
      </c>
      <c r="I368" s="26">
        <v>137186583</v>
      </c>
      <c r="J368" s="26">
        <v>0</v>
      </c>
      <c r="K368" s="26">
        <v>0</v>
      </c>
      <c r="L368" s="26">
        <v>0</v>
      </c>
      <c r="M368" s="26">
        <v>53780512.619999997</v>
      </c>
      <c r="N368" s="26">
        <v>53780512.619999997</v>
      </c>
      <c r="O368" s="26">
        <v>86219487.379999995</v>
      </c>
      <c r="P368" s="26">
        <v>83406070.379999995</v>
      </c>
      <c r="Q368" s="18">
        <f t="shared" si="11"/>
        <v>0.38414651871428568</v>
      </c>
    </row>
    <row r="369" spans="1:17" x14ac:dyDescent="0.2">
      <c r="A369" s="19" t="s">
        <v>332</v>
      </c>
      <c r="B369" s="19" t="s">
        <v>333</v>
      </c>
      <c r="C369" s="15" t="str">
        <f t="shared" si="10"/>
        <v>21375103 MUSEO DE ARTE COSTARRICENSE</v>
      </c>
      <c r="D369" s="19" t="s">
        <v>19</v>
      </c>
      <c r="E369" s="19" t="s">
        <v>39</v>
      </c>
      <c r="F369" s="19" t="s">
        <v>40</v>
      </c>
      <c r="G369" s="26">
        <v>97853850</v>
      </c>
      <c r="H369" s="26">
        <v>95553850</v>
      </c>
      <c r="I369" s="26">
        <v>95553850</v>
      </c>
      <c r="J369" s="26">
        <v>0</v>
      </c>
      <c r="K369" s="26">
        <v>0</v>
      </c>
      <c r="L369" s="26">
        <v>0</v>
      </c>
      <c r="M369" s="26">
        <v>33711088.170000002</v>
      </c>
      <c r="N369" s="26">
        <v>33711088.170000002</v>
      </c>
      <c r="O369" s="26">
        <v>61842761.829999998</v>
      </c>
      <c r="P369" s="26">
        <v>61842761.829999998</v>
      </c>
      <c r="Q369" s="18">
        <f t="shared" si="11"/>
        <v>0.3527967546048642</v>
      </c>
    </row>
    <row r="370" spans="1:17" x14ac:dyDescent="0.2">
      <c r="A370" s="19" t="s">
        <v>332</v>
      </c>
      <c r="B370" s="19" t="s">
        <v>333</v>
      </c>
      <c r="C370" s="15" t="str">
        <f t="shared" si="10"/>
        <v>21375103 MUSEO DE ARTE COSTARRICENSE</v>
      </c>
      <c r="D370" s="19" t="s">
        <v>19</v>
      </c>
      <c r="E370" s="19" t="s">
        <v>41</v>
      </c>
      <c r="F370" s="19" t="s">
        <v>42</v>
      </c>
      <c r="G370" s="26">
        <v>63426484</v>
      </c>
      <c r="H370" s="26">
        <v>63426484</v>
      </c>
      <c r="I370" s="26">
        <v>62751547</v>
      </c>
      <c r="J370" s="26">
        <v>0</v>
      </c>
      <c r="K370" s="26">
        <v>0</v>
      </c>
      <c r="L370" s="26">
        <v>0</v>
      </c>
      <c r="M370" s="26">
        <v>9803.33</v>
      </c>
      <c r="N370" s="26">
        <v>9803.33</v>
      </c>
      <c r="O370" s="26">
        <v>63416680.670000002</v>
      </c>
      <c r="P370" s="26">
        <v>62741743.670000002</v>
      </c>
      <c r="Q370" s="18">
        <f t="shared" si="11"/>
        <v>1.5456209112899906E-4</v>
      </c>
    </row>
    <row r="371" spans="1:17" x14ac:dyDescent="0.2">
      <c r="A371" s="19" t="s">
        <v>332</v>
      </c>
      <c r="B371" s="19" t="s">
        <v>333</v>
      </c>
      <c r="C371" s="15" t="str">
        <f t="shared" si="10"/>
        <v>21375103 MUSEO DE ARTE COSTARRICENSE</v>
      </c>
      <c r="D371" s="19" t="s">
        <v>19</v>
      </c>
      <c r="E371" s="19" t="s">
        <v>43</v>
      </c>
      <c r="F371" s="19" t="s">
        <v>44</v>
      </c>
      <c r="G371" s="26">
        <v>52260902</v>
      </c>
      <c r="H371" s="26">
        <v>52260902</v>
      </c>
      <c r="I371" s="26">
        <v>52260902</v>
      </c>
      <c r="J371" s="26">
        <v>0</v>
      </c>
      <c r="K371" s="26">
        <v>0</v>
      </c>
      <c r="L371" s="26">
        <v>0</v>
      </c>
      <c r="M371" s="26">
        <v>37308732.5</v>
      </c>
      <c r="N371" s="26">
        <v>37308732.5</v>
      </c>
      <c r="O371" s="26">
        <v>14952169.5</v>
      </c>
      <c r="P371" s="26">
        <v>14952169.5</v>
      </c>
      <c r="Q371" s="18">
        <f t="shared" si="11"/>
        <v>0.71389377282466349</v>
      </c>
    </row>
    <row r="372" spans="1:17" x14ac:dyDescent="0.2">
      <c r="A372" s="19" t="s">
        <v>332</v>
      </c>
      <c r="B372" s="19" t="s">
        <v>333</v>
      </c>
      <c r="C372" s="15" t="str">
        <f t="shared" si="10"/>
        <v>21375103 MUSEO DE ARTE COSTARRICENSE</v>
      </c>
      <c r="D372" s="19" t="s">
        <v>19</v>
      </c>
      <c r="E372" s="19" t="s">
        <v>45</v>
      </c>
      <c r="F372" s="19" t="s">
        <v>46</v>
      </c>
      <c r="G372" s="26">
        <v>20600000</v>
      </c>
      <c r="H372" s="26">
        <v>20600000</v>
      </c>
      <c r="I372" s="26">
        <v>20600000</v>
      </c>
      <c r="J372" s="26">
        <v>0</v>
      </c>
      <c r="K372" s="26">
        <v>0</v>
      </c>
      <c r="L372" s="26">
        <v>0</v>
      </c>
      <c r="M372" s="26">
        <v>9744688.5999999996</v>
      </c>
      <c r="N372" s="26">
        <v>9744688.5999999996</v>
      </c>
      <c r="O372" s="26">
        <v>10855311.4</v>
      </c>
      <c r="P372" s="26">
        <v>10855311.4</v>
      </c>
      <c r="Q372" s="18">
        <f t="shared" si="11"/>
        <v>0.4730431359223301</v>
      </c>
    </row>
    <row r="373" spans="1:17" x14ac:dyDescent="0.2">
      <c r="A373" s="19" t="s">
        <v>332</v>
      </c>
      <c r="B373" s="19" t="s">
        <v>333</v>
      </c>
      <c r="C373" s="15" t="str">
        <f t="shared" si="10"/>
        <v>21375103 MUSEO DE ARTE COSTARRICENSE</v>
      </c>
      <c r="D373" s="19" t="s">
        <v>19</v>
      </c>
      <c r="E373" s="19" t="s">
        <v>47</v>
      </c>
      <c r="F373" s="19" t="s">
        <v>48</v>
      </c>
      <c r="G373" s="26">
        <v>75581801</v>
      </c>
      <c r="H373" s="26">
        <v>75581801</v>
      </c>
      <c r="I373" s="26">
        <v>74791809</v>
      </c>
      <c r="J373" s="26">
        <v>0</v>
      </c>
      <c r="K373" s="26">
        <v>0</v>
      </c>
      <c r="L373" s="26">
        <v>0</v>
      </c>
      <c r="M373" s="26">
        <v>33152686.120000001</v>
      </c>
      <c r="N373" s="26">
        <v>28638695.120000001</v>
      </c>
      <c r="O373" s="26">
        <v>42429114.880000003</v>
      </c>
      <c r="P373" s="26">
        <v>41639122.880000003</v>
      </c>
      <c r="Q373" s="18">
        <f t="shared" si="11"/>
        <v>0.43863318525579986</v>
      </c>
    </row>
    <row r="374" spans="1:17" x14ac:dyDescent="0.2">
      <c r="A374" s="19" t="s">
        <v>332</v>
      </c>
      <c r="B374" s="19" t="s">
        <v>333</v>
      </c>
      <c r="C374" s="15" t="str">
        <f t="shared" si="10"/>
        <v>21375103 MUSEO DE ARTE COSTARRICENSE</v>
      </c>
      <c r="D374" s="19" t="s">
        <v>19</v>
      </c>
      <c r="E374" s="19" t="s">
        <v>334</v>
      </c>
      <c r="F374" s="19" t="s">
        <v>50</v>
      </c>
      <c r="G374" s="26">
        <v>71705811</v>
      </c>
      <c r="H374" s="26">
        <v>71705811</v>
      </c>
      <c r="I374" s="26">
        <v>70956331</v>
      </c>
      <c r="J374" s="26">
        <v>0</v>
      </c>
      <c r="K374" s="26">
        <v>0</v>
      </c>
      <c r="L374" s="26">
        <v>0</v>
      </c>
      <c r="M374" s="26">
        <v>31485750.289999999</v>
      </c>
      <c r="N374" s="26">
        <v>27202598.289999999</v>
      </c>
      <c r="O374" s="26">
        <v>40220060.710000001</v>
      </c>
      <c r="P374" s="26">
        <v>39470580.710000001</v>
      </c>
      <c r="Q374" s="18">
        <f t="shared" si="11"/>
        <v>0.43909621620484846</v>
      </c>
    </row>
    <row r="375" spans="1:17" x14ac:dyDescent="0.2">
      <c r="A375" s="19" t="s">
        <v>332</v>
      </c>
      <c r="B375" s="19" t="s">
        <v>333</v>
      </c>
      <c r="C375" s="15" t="str">
        <f t="shared" si="10"/>
        <v>21375103 MUSEO DE ARTE COSTARRICENSE</v>
      </c>
      <c r="D375" s="19" t="s">
        <v>19</v>
      </c>
      <c r="E375" s="19" t="s">
        <v>335</v>
      </c>
      <c r="F375" s="19" t="s">
        <v>52</v>
      </c>
      <c r="G375" s="26">
        <v>3875990</v>
      </c>
      <c r="H375" s="26">
        <v>3875990</v>
      </c>
      <c r="I375" s="26">
        <v>3835478</v>
      </c>
      <c r="J375" s="26">
        <v>0</v>
      </c>
      <c r="K375" s="26">
        <v>0</v>
      </c>
      <c r="L375" s="26">
        <v>0</v>
      </c>
      <c r="M375" s="26">
        <v>1666935.83</v>
      </c>
      <c r="N375" s="26">
        <v>1436096.83</v>
      </c>
      <c r="O375" s="26">
        <v>2209054.17</v>
      </c>
      <c r="P375" s="26">
        <v>2168542.17</v>
      </c>
      <c r="Q375" s="18">
        <f t="shared" si="11"/>
        <v>0.43006711317624663</v>
      </c>
    </row>
    <row r="376" spans="1:17" x14ac:dyDescent="0.2">
      <c r="A376" s="19" t="s">
        <v>332</v>
      </c>
      <c r="B376" s="19" t="s">
        <v>333</v>
      </c>
      <c r="C376" s="15" t="str">
        <f t="shared" si="10"/>
        <v>21375103 MUSEO DE ARTE COSTARRICENSE</v>
      </c>
      <c r="D376" s="19" t="s">
        <v>19</v>
      </c>
      <c r="E376" s="19" t="s">
        <v>53</v>
      </c>
      <c r="F376" s="19" t="s">
        <v>54</v>
      </c>
      <c r="G376" s="26">
        <v>86899638</v>
      </c>
      <c r="H376" s="26">
        <v>86899638</v>
      </c>
      <c r="I376" s="26">
        <v>86095871</v>
      </c>
      <c r="J376" s="26">
        <v>0</v>
      </c>
      <c r="K376" s="26">
        <v>0</v>
      </c>
      <c r="L376" s="26">
        <v>0</v>
      </c>
      <c r="M376" s="26">
        <v>35300549.890000001</v>
      </c>
      <c r="N376" s="26">
        <v>31296354.890000001</v>
      </c>
      <c r="O376" s="26">
        <v>51599088.109999999</v>
      </c>
      <c r="P376" s="26">
        <v>50795321.109999999</v>
      </c>
      <c r="Q376" s="18">
        <f t="shared" si="11"/>
        <v>0.40622205917589671</v>
      </c>
    </row>
    <row r="377" spans="1:17" x14ac:dyDescent="0.2">
      <c r="A377" s="19" t="s">
        <v>332</v>
      </c>
      <c r="B377" s="19" t="s">
        <v>333</v>
      </c>
      <c r="C377" s="15" t="str">
        <f t="shared" si="10"/>
        <v>21375103 MUSEO DE ARTE COSTARRICENSE</v>
      </c>
      <c r="D377" s="19" t="s">
        <v>19</v>
      </c>
      <c r="E377" s="19" t="s">
        <v>336</v>
      </c>
      <c r="F377" s="19" t="s">
        <v>56</v>
      </c>
      <c r="G377" s="26">
        <v>42015729</v>
      </c>
      <c r="H377" s="26">
        <v>42015729</v>
      </c>
      <c r="I377" s="26">
        <v>41576574</v>
      </c>
      <c r="J377" s="26">
        <v>0</v>
      </c>
      <c r="K377" s="26">
        <v>0</v>
      </c>
      <c r="L377" s="26">
        <v>0</v>
      </c>
      <c r="M377" s="26">
        <v>15619539.68</v>
      </c>
      <c r="N377" s="26">
        <v>13692909.68</v>
      </c>
      <c r="O377" s="26">
        <v>26396189.32</v>
      </c>
      <c r="P377" s="26">
        <v>25957034.32</v>
      </c>
      <c r="Q377" s="18">
        <f t="shared" si="11"/>
        <v>0.37175457981462134</v>
      </c>
    </row>
    <row r="378" spans="1:17" x14ac:dyDescent="0.2">
      <c r="A378" s="19" t="s">
        <v>332</v>
      </c>
      <c r="B378" s="19" t="s">
        <v>333</v>
      </c>
      <c r="C378" s="15" t="str">
        <f t="shared" si="10"/>
        <v>21375103 MUSEO DE ARTE COSTARRICENSE</v>
      </c>
      <c r="D378" s="19" t="s">
        <v>19</v>
      </c>
      <c r="E378" s="19" t="s">
        <v>337</v>
      </c>
      <c r="F378" s="19" t="s">
        <v>58</v>
      </c>
      <c r="G378" s="26">
        <v>23255939</v>
      </c>
      <c r="H378" s="26">
        <v>23255939</v>
      </c>
      <c r="I378" s="26">
        <v>23012864</v>
      </c>
      <c r="J378" s="26">
        <v>0</v>
      </c>
      <c r="K378" s="26">
        <v>0</v>
      </c>
      <c r="L378" s="26">
        <v>0</v>
      </c>
      <c r="M378" s="26">
        <v>9296722.4800000004</v>
      </c>
      <c r="N378" s="26">
        <v>7911676.4800000004</v>
      </c>
      <c r="O378" s="26">
        <v>13959216.52</v>
      </c>
      <c r="P378" s="26">
        <v>13716141.52</v>
      </c>
      <c r="Q378" s="18">
        <f t="shared" si="11"/>
        <v>0.39975691714705652</v>
      </c>
    </row>
    <row r="379" spans="1:17" x14ac:dyDescent="0.2">
      <c r="A379" s="19" t="s">
        <v>332</v>
      </c>
      <c r="B379" s="19" t="s">
        <v>333</v>
      </c>
      <c r="C379" s="15" t="str">
        <f t="shared" si="10"/>
        <v>21375103 MUSEO DE ARTE COSTARRICENSE</v>
      </c>
      <c r="D379" s="19" t="s">
        <v>19</v>
      </c>
      <c r="E379" s="19" t="s">
        <v>338</v>
      </c>
      <c r="F379" s="19" t="s">
        <v>60</v>
      </c>
      <c r="G379" s="26">
        <v>11627970</v>
      </c>
      <c r="H379" s="26">
        <v>11627970</v>
      </c>
      <c r="I379" s="26">
        <v>11506433</v>
      </c>
      <c r="J379" s="26">
        <v>0</v>
      </c>
      <c r="K379" s="26">
        <v>0</v>
      </c>
      <c r="L379" s="26">
        <v>0</v>
      </c>
      <c r="M379" s="26">
        <v>5705780.96</v>
      </c>
      <c r="N379" s="26">
        <v>5013261.96</v>
      </c>
      <c r="O379" s="26">
        <v>5922189.04</v>
      </c>
      <c r="P379" s="26">
        <v>5800652.04</v>
      </c>
      <c r="Q379" s="18">
        <f t="shared" si="11"/>
        <v>0.49069450299579376</v>
      </c>
    </row>
    <row r="380" spans="1:17" x14ac:dyDescent="0.2">
      <c r="A380" s="19" t="s">
        <v>332</v>
      </c>
      <c r="B380" s="19" t="s">
        <v>333</v>
      </c>
      <c r="C380" s="15" t="str">
        <f t="shared" si="10"/>
        <v>21375103 MUSEO DE ARTE COSTARRICENSE</v>
      </c>
      <c r="D380" s="19" t="s">
        <v>19</v>
      </c>
      <c r="E380" s="19" t="s">
        <v>339</v>
      </c>
      <c r="F380" s="19" t="s">
        <v>62</v>
      </c>
      <c r="G380" s="26">
        <v>10000000</v>
      </c>
      <c r="H380" s="26">
        <v>10000000</v>
      </c>
      <c r="I380" s="26">
        <v>10000000</v>
      </c>
      <c r="J380" s="26">
        <v>0</v>
      </c>
      <c r="K380" s="26">
        <v>0</v>
      </c>
      <c r="L380" s="26">
        <v>0</v>
      </c>
      <c r="M380" s="26">
        <v>4678506.7699999996</v>
      </c>
      <c r="N380" s="26">
        <v>4678506.7699999996</v>
      </c>
      <c r="O380" s="26">
        <v>5321493.2300000004</v>
      </c>
      <c r="P380" s="26">
        <v>5321493.2300000004</v>
      </c>
      <c r="Q380" s="18">
        <f t="shared" si="11"/>
        <v>0.46785067699999994</v>
      </c>
    </row>
    <row r="381" spans="1:17" x14ac:dyDescent="0.2">
      <c r="A381" s="19" t="s">
        <v>332</v>
      </c>
      <c r="B381" s="19" t="s">
        <v>333</v>
      </c>
      <c r="C381" s="15" t="str">
        <f t="shared" si="10"/>
        <v>21375103 MUSEO DE ARTE COSTARRICENSE</v>
      </c>
      <c r="D381" s="19" t="s">
        <v>19</v>
      </c>
      <c r="E381" s="19" t="s">
        <v>63</v>
      </c>
      <c r="F381" s="19" t="s">
        <v>64</v>
      </c>
      <c r="G381" s="26">
        <v>615373556</v>
      </c>
      <c r="H381" s="26">
        <v>615373556</v>
      </c>
      <c r="I381" s="26">
        <v>492755277.92000002</v>
      </c>
      <c r="J381" s="26">
        <v>0</v>
      </c>
      <c r="K381" s="26">
        <v>0</v>
      </c>
      <c r="L381" s="26">
        <v>0</v>
      </c>
      <c r="M381" s="26">
        <v>252177634.49000001</v>
      </c>
      <c r="N381" s="26">
        <v>252177634.49000001</v>
      </c>
      <c r="O381" s="26">
        <v>363195921.50999999</v>
      </c>
      <c r="P381" s="26">
        <v>240577643.43000001</v>
      </c>
      <c r="Q381" s="18">
        <f t="shared" si="11"/>
        <v>0.40979602069543597</v>
      </c>
    </row>
    <row r="382" spans="1:17" x14ac:dyDescent="0.2">
      <c r="A382" s="19" t="s">
        <v>332</v>
      </c>
      <c r="B382" s="19" t="s">
        <v>333</v>
      </c>
      <c r="C382" s="15" t="str">
        <f t="shared" si="10"/>
        <v>21375103 MUSEO DE ARTE COSTARRICENSE</v>
      </c>
      <c r="D382" s="19" t="s">
        <v>19</v>
      </c>
      <c r="E382" s="19" t="s">
        <v>65</v>
      </c>
      <c r="F382" s="19" t="s">
        <v>66</v>
      </c>
      <c r="G382" s="26">
        <v>131772498</v>
      </c>
      <c r="H382" s="26">
        <v>131772498</v>
      </c>
      <c r="I382" s="26">
        <v>120755980.16</v>
      </c>
      <c r="J382" s="26">
        <v>0</v>
      </c>
      <c r="K382" s="26">
        <v>0</v>
      </c>
      <c r="L382" s="26">
        <v>0</v>
      </c>
      <c r="M382" s="26">
        <v>69065724.379999995</v>
      </c>
      <c r="N382" s="26">
        <v>69065724.379999995</v>
      </c>
      <c r="O382" s="26">
        <v>62706773.619999997</v>
      </c>
      <c r="P382" s="26">
        <v>51690255.780000001</v>
      </c>
      <c r="Q382" s="18">
        <f t="shared" si="11"/>
        <v>0.524128520201537</v>
      </c>
    </row>
    <row r="383" spans="1:17" x14ac:dyDescent="0.2">
      <c r="A383" s="19" t="s">
        <v>332</v>
      </c>
      <c r="B383" s="19" t="s">
        <v>333</v>
      </c>
      <c r="C383" s="15" t="str">
        <f t="shared" si="10"/>
        <v>21375103 MUSEO DE ARTE COSTARRICENSE</v>
      </c>
      <c r="D383" s="19" t="s">
        <v>19</v>
      </c>
      <c r="E383" s="19" t="s">
        <v>285</v>
      </c>
      <c r="F383" s="19" t="s">
        <v>286</v>
      </c>
      <c r="G383" s="26">
        <v>119793578</v>
      </c>
      <c r="H383" s="26">
        <v>119793578</v>
      </c>
      <c r="I383" s="26">
        <v>110270470.84999999</v>
      </c>
      <c r="J383" s="26">
        <v>0</v>
      </c>
      <c r="K383" s="26">
        <v>0</v>
      </c>
      <c r="L383" s="26">
        <v>0</v>
      </c>
      <c r="M383" s="26">
        <v>63343478.219999999</v>
      </c>
      <c r="N383" s="26">
        <v>63343478.219999999</v>
      </c>
      <c r="O383" s="26">
        <v>56450099.780000001</v>
      </c>
      <c r="P383" s="26">
        <v>46926992.630000003</v>
      </c>
      <c r="Q383" s="18">
        <f t="shared" si="11"/>
        <v>0.5287719031148731</v>
      </c>
    </row>
    <row r="384" spans="1:17" x14ac:dyDescent="0.2">
      <c r="A384" s="19" t="s">
        <v>332</v>
      </c>
      <c r="B384" s="19" t="s">
        <v>333</v>
      </c>
      <c r="C384" s="15" t="str">
        <f t="shared" si="10"/>
        <v>21375103 MUSEO DE ARTE COSTARRICENSE</v>
      </c>
      <c r="D384" s="19" t="s">
        <v>19</v>
      </c>
      <c r="E384" s="19" t="s">
        <v>67</v>
      </c>
      <c r="F384" s="19" t="s">
        <v>68</v>
      </c>
      <c r="G384" s="26">
        <v>11978920</v>
      </c>
      <c r="H384" s="26">
        <v>11978920</v>
      </c>
      <c r="I384" s="26">
        <v>10485509.310000001</v>
      </c>
      <c r="J384" s="26">
        <v>0</v>
      </c>
      <c r="K384" s="26">
        <v>0</v>
      </c>
      <c r="L384" s="26">
        <v>0</v>
      </c>
      <c r="M384" s="26">
        <v>5722246.1600000001</v>
      </c>
      <c r="N384" s="26">
        <v>5722246.1600000001</v>
      </c>
      <c r="O384" s="26">
        <v>6256673.8399999999</v>
      </c>
      <c r="P384" s="26">
        <v>4763263.1500000004</v>
      </c>
      <c r="Q384" s="18">
        <f t="shared" si="11"/>
        <v>0.47769299402617266</v>
      </c>
    </row>
    <row r="385" spans="1:17" x14ac:dyDescent="0.2">
      <c r="A385" s="19" t="s">
        <v>332</v>
      </c>
      <c r="B385" s="19" t="s">
        <v>333</v>
      </c>
      <c r="C385" s="15" t="str">
        <f t="shared" si="10"/>
        <v>21375103 MUSEO DE ARTE COSTARRICENSE</v>
      </c>
      <c r="D385" s="19" t="s">
        <v>19</v>
      </c>
      <c r="E385" s="19" t="s">
        <v>73</v>
      </c>
      <c r="F385" s="19" t="s">
        <v>74</v>
      </c>
      <c r="G385" s="26">
        <v>78939635</v>
      </c>
      <c r="H385" s="26">
        <v>61513385</v>
      </c>
      <c r="I385" s="26">
        <v>51600881.789999999</v>
      </c>
      <c r="J385" s="26">
        <v>0</v>
      </c>
      <c r="K385" s="26">
        <v>0</v>
      </c>
      <c r="L385" s="26">
        <v>0</v>
      </c>
      <c r="M385" s="26">
        <v>25926534.77</v>
      </c>
      <c r="N385" s="26">
        <v>25926534.77</v>
      </c>
      <c r="O385" s="26">
        <v>35586850.229999997</v>
      </c>
      <c r="P385" s="26">
        <v>25674347.02</v>
      </c>
      <c r="Q385" s="18">
        <f t="shared" si="11"/>
        <v>0.42147793963866564</v>
      </c>
    </row>
    <row r="386" spans="1:17" x14ac:dyDescent="0.2">
      <c r="A386" s="19" t="s">
        <v>332</v>
      </c>
      <c r="B386" s="19" t="s">
        <v>333</v>
      </c>
      <c r="C386" s="15" t="str">
        <f t="shared" si="10"/>
        <v>21375103 MUSEO DE ARTE COSTARRICENSE</v>
      </c>
      <c r="D386" s="19" t="s">
        <v>19</v>
      </c>
      <c r="E386" s="19" t="s">
        <v>75</v>
      </c>
      <c r="F386" s="19" t="s">
        <v>76</v>
      </c>
      <c r="G386" s="26">
        <v>2496585</v>
      </c>
      <c r="H386" s="26">
        <v>2496585</v>
      </c>
      <c r="I386" s="26">
        <v>1872438.75</v>
      </c>
      <c r="J386" s="26">
        <v>0</v>
      </c>
      <c r="K386" s="26">
        <v>0</v>
      </c>
      <c r="L386" s="26">
        <v>0</v>
      </c>
      <c r="M386" s="26">
        <v>629018</v>
      </c>
      <c r="N386" s="26">
        <v>629018</v>
      </c>
      <c r="O386" s="26">
        <v>1867567</v>
      </c>
      <c r="P386" s="26">
        <v>1243420.75</v>
      </c>
      <c r="Q386" s="18">
        <f t="shared" si="11"/>
        <v>0.2519513655653623</v>
      </c>
    </row>
    <row r="387" spans="1:17" x14ac:dyDescent="0.2">
      <c r="A387" s="19" t="s">
        <v>332</v>
      </c>
      <c r="B387" s="19" t="s">
        <v>333</v>
      </c>
      <c r="C387" s="15" t="str">
        <f t="shared" si="10"/>
        <v>21375103 MUSEO DE ARTE COSTARRICENSE</v>
      </c>
      <c r="D387" s="19" t="s">
        <v>19</v>
      </c>
      <c r="E387" s="19" t="s">
        <v>77</v>
      </c>
      <c r="F387" s="19" t="s">
        <v>78</v>
      </c>
      <c r="G387" s="26">
        <v>29426250</v>
      </c>
      <c r="H387" s="26">
        <v>20000000</v>
      </c>
      <c r="I387" s="26">
        <v>17414895.84</v>
      </c>
      <c r="J387" s="26">
        <v>0</v>
      </c>
      <c r="K387" s="26">
        <v>0</v>
      </c>
      <c r="L387" s="26">
        <v>0</v>
      </c>
      <c r="M387" s="26">
        <v>8836265</v>
      </c>
      <c r="N387" s="26">
        <v>8836265</v>
      </c>
      <c r="O387" s="26">
        <v>11163735</v>
      </c>
      <c r="P387" s="26">
        <v>8578630.8399999999</v>
      </c>
      <c r="Q387" s="18">
        <f t="shared" si="11"/>
        <v>0.44181324999999999</v>
      </c>
    </row>
    <row r="388" spans="1:17" x14ac:dyDescent="0.2">
      <c r="A388" s="19" t="s">
        <v>332</v>
      </c>
      <c r="B388" s="19" t="s">
        <v>333</v>
      </c>
      <c r="C388" s="15" t="str">
        <f t="shared" si="10"/>
        <v>21375103 MUSEO DE ARTE COSTARRICENSE</v>
      </c>
      <c r="D388" s="19" t="s">
        <v>19</v>
      </c>
      <c r="E388" s="19" t="s">
        <v>79</v>
      </c>
      <c r="F388" s="19" t="s">
        <v>80</v>
      </c>
      <c r="G388" s="26">
        <v>16800</v>
      </c>
      <c r="H388" s="26">
        <v>16800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16800</v>
      </c>
      <c r="P388" s="26">
        <v>0</v>
      </c>
      <c r="Q388" s="18">
        <f t="shared" si="11"/>
        <v>0</v>
      </c>
    </row>
    <row r="389" spans="1:17" x14ac:dyDescent="0.2">
      <c r="A389" s="19" t="s">
        <v>332</v>
      </c>
      <c r="B389" s="19" t="s">
        <v>333</v>
      </c>
      <c r="C389" s="15" t="str">
        <f t="shared" si="10"/>
        <v>21375103 MUSEO DE ARTE COSTARRICENSE</v>
      </c>
      <c r="D389" s="19" t="s">
        <v>19</v>
      </c>
      <c r="E389" s="19" t="s">
        <v>81</v>
      </c>
      <c r="F389" s="19" t="s">
        <v>82</v>
      </c>
      <c r="G389" s="26">
        <v>47000000</v>
      </c>
      <c r="H389" s="26">
        <v>39000000</v>
      </c>
      <c r="I389" s="26">
        <v>32313547.199999999</v>
      </c>
      <c r="J389" s="26">
        <v>0</v>
      </c>
      <c r="K389" s="26">
        <v>0</v>
      </c>
      <c r="L389" s="26">
        <v>0</v>
      </c>
      <c r="M389" s="26">
        <v>16461251.77</v>
      </c>
      <c r="N389" s="26">
        <v>16461251.77</v>
      </c>
      <c r="O389" s="26">
        <v>22538748.23</v>
      </c>
      <c r="P389" s="26">
        <v>15852295.43</v>
      </c>
      <c r="Q389" s="18">
        <f t="shared" si="11"/>
        <v>0.42208337871794871</v>
      </c>
    </row>
    <row r="390" spans="1:17" x14ac:dyDescent="0.2">
      <c r="A390" s="19" t="s">
        <v>332</v>
      </c>
      <c r="B390" s="19" t="s">
        <v>333</v>
      </c>
      <c r="C390" s="15" t="str">
        <f t="shared" si="10"/>
        <v>21375103 MUSEO DE ARTE COSTARRICENSE</v>
      </c>
      <c r="D390" s="19" t="s">
        <v>19</v>
      </c>
      <c r="E390" s="19" t="s">
        <v>85</v>
      </c>
      <c r="F390" s="19" t="s">
        <v>86</v>
      </c>
      <c r="G390" s="26">
        <v>11571356</v>
      </c>
      <c r="H390" s="26">
        <v>11921356</v>
      </c>
      <c r="I390" s="26">
        <v>7360416.8799999999</v>
      </c>
      <c r="J390" s="26">
        <v>0</v>
      </c>
      <c r="K390" s="26">
        <v>0</v>
      </c>
      <c r="L390" s="26">
        <v>0</v>
      </c>
      <c r="M390" s="26">
        <v>2545740.44</v>
      </c>
      <c r="N390" s="26">
        <v>2545740.44</v>
      </c>
      <c r="O390" s="26">
        <v>9375615.5600000005</v>
      </c>
      <c r="P390" s="26">
        <v>4814676.4400000004</v>
      </c>
      <c r="Q390" s="18">
        <f t="shared" si="11"/>
        <v>0.21354453637656656</v>
      </c>
    </row>
    <row r="391" spans="1:17" x14ac:dyDescent="0.2">
      <c r="A391" s="19" t="s">
        <v>332</v>
      </c>
      <c r="B391" s="19" t="s">
        <v>333</v>
      </c>
      <c r="C391" s="15" t="str">
        <f t="shared" ref="C391:C454" si="12">+CONCATENATE(A391," ",B391)</f>
        <v>21375103 MUSEO DE ARTE COSTARRICENSE</v>
      </c>
      <c r="D391" s="19" t="s">
        <v>19</v>
      </c>
      <c r="E391" s="19" t="s">
        <v>87</v>
      </c>
      <c r="F391" s="19" t="s">
        <v>88</v>
      </c>
      <c r="G391" s="26">
        <v>1200000</v>
      </c>
      <c r="H391" s="26">
        <v>1200000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1200000</v>
      </c>
      <c r="P391" s="26">
        <v>0</v>
      </c>
      <c r="Q391" s="18">
        <f t="shared" ref="Q391:Q454" si="13">+IFERROR(M391/H391,0)</f>
        <v>0</v>
      </c>
    </row>
    <row r="392" spans="1:17" x14ac:dyDescent="0.2">
      <c r="A392" s="19" t="s">
        <v>332</v>
      </c>
      <c r="B392" s="19" t="s">
        <v>333</v>
      </c>
      <c r="C392" s="15" t="str">
        <f t="shared" si="12"/>
        <v>21375103 MUSEO DE ARTE COSTARRICENSE</v>
      </c>
      <c r="D392" s="19" t="s">
        <v>19</v>
      </c>
      <c r="E392" s="19" t="s">
        <v>89</v>
      </c>
      <c r="F392" s="19" t="s">
        <v>90</v>
      </c>
      <c r="G392" s="26">
        <v>10171356</v>
      </c>
      <c r="H392" s="26">
        <v>10171356</v>
      </c>
      <c r="I392" s="26">
        <v>7067416.8799999999</v>
      </c>
      <c r="J392" s="26">
        <v>0</v>
      </c>
      <c r="K392" s="26">
        <v>0</v>
      </c>
      <c r="L392" s="26">
        <v>0</v>
      </c>
      <c r="M392" s="26">
        <v>2443736.2400000002</v>
      </c>
      <c r="N392" s="26">
        <v>2443736.2400000002</v>
      </c>
      <c r="O392" s="26">
        <v>7727619.7599999998</v>
      </c>
      <c r="P392" s="26">
        <v>4623680.6399999997</v>
      </c>
      <c r="Q392" s="18">
        <f t="shared" si="13"/>
        <v>0.24025668160666092</v>
      </c>
    </row>
    <row r="393" spans="1:17" x14ac:dyDescent="0.2">
      <c r="A393" s="19" t="s">
        <v>332</v>
      </c>
      <c r="B393" s="19" t="s">
        <v>333</v>
      </c>
      <c r="C393" s="15" t="str">
        <f t="shared" si="12"/>
        <v>21375103 MUSEO DE ARTE COSTARRICENSE</v>
      </c>
      <c r="D393" s="19" t="s">
        <v>19</v>
      </c>
      <c r="E393" s="19" t="s">
        <v>93</v>
      </c>
      <c r="F393" s="19" t="s">
        <v>94</v>
      </c>
      <c r="G393" s="26">
        <v>200000</v>
      </c>
      <c r="H393" s="26">
        <v>550000</v>
      </c>
      <c r="I393" s="26">
        <v>293000</v>
      </c>
      <c r="J393" s="26">
        <v>0</v>
      </c>
      <c r="K393" s="26">
        <v>0</v>
      </c>
      <c r="L393" s="26">
        <v>0</v>
      </c>
      <c r="M393" s="26">
        <v>102004.2</v>
      </c>
      <c r="N393" s="26">
        <v>102004.2</v>
      </c>
      <c r="O393" s="26">
        <v>447995.8</v>
      </c>
      <c r="P393" s="26">
        <v>190995.8</v>
      </c>
      <c r="Q393" s="18">
        <f t="shared" si="13"/>
        <v>0.1854621818181818</v>
      </c>
    </row>
    <row r="394" spans="1:17" x14ac:dyDescent="0.2">
      <c r="A394" s="19" t="s">
        <v>332</v>
      </c>
      <c r="B394" s="19" t="s">
        <v>333</v>
      </c>
      <c r="C394" s="15" t="str">
        <f t="shared" si="12"/>
        <v>21375103 MUSEO DE ARTE COSTARRICENSE</v>
      </c>
      <c r="D394" s="19" t="s">
        <v>19</v>
      </c>
      <c r="E394" s="19" t="s">
        <v>95</v>
      </c>
      <c r="F394" s="19" t="s">
        <v>96</v>
      </c>
      <c r="G394" s="26">
        <v>274300607</v>
      </c>
      <c r="H394" s="26">
        <v>296226857</v>
      </c>
      <c r="I394" s="26">
        <v>249125616</v>
      </c>
      <c r="J394" s="26">
        <v>0</v>
      </c>
      <c r="K394" s="26">
        <v>0</v>
      </c>
      <c r="L394" s="26">
        <v>0</v>
      </c>
      <c r="M394" s="26">
        <v>143104923.62</v>
      </c>
      <c r="N394" s="26">
        <v>143104923.62</v>
      </c>
      <c r="O394" s="26">
        <v>153121933.38</v>
      </c>
      <c r="P394" s="26">
        <v>106020692.38</v>
      </c>
      <c r="Q394" s="18">
        <f t="shared" si="13"/>
        <v>0.48309233358945575</v>
      </c>
    </row>
    <row r="395" spans="1:17" x14ac:dyDescent="0.2">
      <c r="A395" s="19" t="s">
        <v>332</v>
      </c>
      <c r="B395" s="19" t="s">
        <v>333</v>
      </c>
      <c r="C395" s="15" t="str">
        <f t="shared" si="12"/>
        <v>21375103 MUSEO DE ARTE COSTARRICENSE</v>
      </c>
      <c r="D395" s="19" t="s">
        <v>19</v>
      </c>
      <c r="E395" s="19" t="s">
        <v>97</v>
      </c>
      <c r="F395" s="19" t="s">
        <v>98</v>
      </c>
      <c r="G395" s="26">
        <v>3500000</v>
      </c>
      <c r="H395" s="26">
        <v>3000000</v>
      </c>
      <c r="I395" s="26">
        <v>2564616</v>
      </c>
      <c r="J395" s="26">
        <v>0</v>
      </c>
      <c r="K395" s="26">
        <v>0</v>
      </c>
      <c r="L395" s="26">
        <v>0</v>
      </c>
      <c r="M395" s="26">
        <v>2564615.23</v>
      </c>
      <c r="N395" s="26">
        <v>2564615.23</v>
      </c>
      <c r="O395" s="26">
        <v>435384.77</v>
      </c>
      <c r="P395" s="26">
        <v>0.77</v>
      </c>
      <c r="Q395" s="18">
        <f t="shared" si="13"/>
        <v>0.85487174333333338</v>
      </c>
    </row>
    <row r="396" spans="1:17" x14ac:dyDescent="0.2">
      <c r="A396" s="19" t="s">
        <v>332</v>
      </c>
      <c r="B396" s="19" t="s">
        <v>333</v>
      </c>
      <c r="C396" s="15" t="str">
        <f t="shared" si="12"/>
        <v>21375103 MUSEO DE ARTE COSTARRICENSE</v>
      </c>
      <c r="D396" s="19" t="s">
        <v>19</v>
      </c>
      <c r="E396" s="19" t="s">
        <v>99</v>
      </c>
      <c r="F396" s="19" t="s">
        <v>100</v>
      </c>
      <c r="G396" s="26">
        <v>12800607</v>
      </c>
      <c r="H396" s="26">
        <v>12800607</v>
      </c>
      <c r="I396" s="26">
        <v>9141702.8300000001</v>
      </c>
      <c r="J396" s="26">
        <v>0</v>
      </c>
      <c r="K396" s="26">
        <v>0</v>
      </c>
      <c r="L396" s="26">
        <v>0</v>
      </c>
      <c r="M396" s="26">
        <v>9141702.8300000001</v>
      </c>
      <c r="N396" s="26">
        <v>9141702.8300000001</v>
      </c>
      <c r="O396" s="26">
        <v>3658904.17</v>
      </c>
      <c r="P396" s="26">
        <v>0</v>
      </c>
      <c r="Q396" s="18">
        <f t="shared" si="13"/>
        <v>0.7141616667084616</v>
      </c>
    </row>
    <row r="397" spans="1:17" x14ac:dyDescent="0.2">
      <c r="A397" s="19" t="s">
        <v>332</v>
      </c>
      <c r="B397" s="19" t="s">
        <v>333</v>
      </c>
      <c r="C397" s="15" t="str">
        <f t="shared" si="12"/>
        <v>21375103 MUSEO DE ARTE COSTARRICENSE</v>
      </c>
      <c r="D397" s="19" t="s">
        <v>19</v>
      </c>
      <c r="E397" s="19" t="s">
        <v>101</v>
      </c>
      <c r="F397" s="19" t="s">
        <v>102</v>
      </c>
      <c r="G397" s="26">
        <v>240000000</v>
      </c>
      <c r="H397" s="26">
        <v>240000000</v>
      </c>
      <c r="I397" s="26">
        <v>202994609.65000001</v>
      </c>
      <c r="J397" s="26">
        <v>0</v>
      </c>
      <c r="K397" s="26">
        <v>0</v>
      </c>
      <c r="L397" s="26">
        <v>0</v>
      </c>
      <c r="M397" s="26">
        <v>108688848.66</v>
      </c>
      <c r="N397" s="26">
        <v>108688848.66</v>
      </c>
      <c r="O397" s="26">
        <v>131311151.34</v>
      </c>
      <c r="P397" s="26">
        <v>94305760.989999995</v>
      </c>
      <c r="Q397" s="18">
        <f t="shared" si="13"/>
        <v>0.45287020275000001</v>
      </c>
    </row>
    <row r="398" spans="1:17" x14ac:dyDescent="0.2">
      <c r="A398" s="19" t="s">
        <v>332</v>
      </c>
      <c r="B398" s="19" t="s">
        <v>333</v>
      </c>
      <c r="C398" s="15" t="str">
        <f t="shared" si="12"/>
        <v>21375103 MUSEO DE ARTE COSTARRICENSE</v>
      </c>
      <c r="D398" s="19" t="s">
        <v>19</v>
      </c>
      <c r="E398" s="19" t="s">
        <v>103</v>
      </c>
      <c r="F398" s="19" t="s">
        <v>104</v>
      </c>
      <c r="G398" s="26">
        <v>18000000</v>
      </c>
      <c r="H398" s="26">
        <v>40426250</v>
      </c>
      <c r="I398" s="26">
        <v>34424687.520000003</v>
      </c>
      <c r="J398" s="26">
        <v>0</v>
      </c>
      <c r="K398" s="26">
        <v>0</v>
      </c>
      <c r="L398" s="26">
        <v>0</v>
      </c>
      <c r="M398" s="26">
        <v>22709756.899999999</v>
      </c>
      <c r="N398" s="26">
        <v>22709756.899999999</v>
      </c>
      <c r="O398" s="26">
        <v>17716493.100000001</v>
      </c>
      <c r="P398" s="26">
        <v>11714930.619999999</v>
      </c>
      <c r="Q398" s="18">
        <f t="shared" si="13"/>
        <v>0.56175769209362725</v>
      </c>
    </row>
    <row r="399" spans="1:17" x14ac:dyDescent="0.2">
      <c r="A399" s="19" t="s">
        <v>332</v>
      </c>
      <c r="B399" s="19" t="s">
        <v>333</v>
      </c>
      <c r="C399" s="15" t="str">
        <f t="shared" si="12"/>
        <v>21375103 MUSEO DE ARTE COSTARRICENSE</v>
      </c>
      <c r="D399" s="19" t="s">
        <v>19</v>
      </c>
      <c r="E399" s="19" t="s">
        <v>105</v>
      </c>
      <c r="F399" s="19" t="s">
        <v>106</v>
      </c>
      <c r="G399" s="26">
        <v>1750000</v>
      </c>
      <c r="H399" s="26">
        <v>2450000</v>
      </c>
      <c r="I399" s="26">
        <v>2235260</v>
      </c>
      <c r="J399" s="26">
        <v>0</v>
      </c>
      <c r="K399" s="26">
        <v>0</v>
      </c>
      <c r="L399" s="26">
        <v>0</v>
      </c>
      <c r="M399" s="26">
        <v>1716310</v>
      </c>
      <c r="N399" s="26">
        <v>1716310</v>
      </c>
      <c r="O399" s="26">
        <v>733690</v>
      </c>
      <c r="P399" s="26">
        <v>518950</v>
      </c>
      <c r="Q399" s="18">
        <f t="shared" si="13"/>
        <v>0.70053469387755107</v>
      </c>
    </row>
    <row r="400" spans="1:17" x14ac:dyDescent="0.2">
      <c r="A400" s="19" t="s">
        <v>332</v>
      </c>
      <c r="B400" s="19" t="s">
        <v>333</v>
      </c>
      <c r="C400" s="15" t="str">
        <f t="shared" si="12"/>
        <v>21375103 MUSEO DE ARTE COSTARRICENSE</v>
      </c>
      <c r="D400" s="19" t="s">
        <v>19</v>
      </c>
      <c r="E400" s="19" t="s">
        <v>107</v>
      </c>
      <c r="F400" s="19" t="s">
        <v>108</v>
      </c>
      <c r="G400" s="26">
        <v>500000</v>
      </c>
      <c r="H400" s="26">
        <v>200000</v>
      </c>
      <c r="I400" s="26">
        <v>164410</v>
      </c>
      <c r="J400" s="26">
        <v>0</v>
      </c>
      <c r="K400" s="26">
        <v>0</v>
      </c>
      <c r="L400" s="26">
        <v>0</v>
      </c>
      <c r="M400" s="26">
        <v>64410</v>
      </c>
      <c r="N400" s="26">
        <v>64410</v>
      </c>
      <c r="O400" s="26">
        <v>135590</v>
      </c>
      <c r="P400" s="26">
        <v>100000</v>
      </c>
      <c r="Q400" s="18">
        <f t="shared" si="13"/>
        <v>0.32205</v>
      </c>
    </row>
    <row r="401" spans="1:17" x14ac:dyDescent="0.2">
      <c r="A401" s="19" t="s">
        <v>332</v>
      </c>
      <c r="B401" s="19" t="s">
        <v>333</v>
      </c>
      <c r="C401" s="15" t="str">
        <f t="shared" si="12"/>
        <v>21375103 MUSEO DE ARTE COSTARRICENSE</v>
      </c>
      <c r="D401" s="19" t="s">
        <v>19</v>
      </c>
      <c r="E401" s="19" t="s">
        <v>109</v>
      </c>
      <c r="F401" s="19" t="s">
        <v>110</v>
      </c>
      <c r="G401" s="26">
        <v>1250000</v>
      </c>
      <c r="H401" s="26">
        <v>2250000</v>
      </c>
      <c r="I401" s="26">
        <v>2070850</v>
      </c>
      <c r="J401" s="26">
        <v>0</v>
      </c>
      <c r="K401" s="26">
        <v>0</v>
      </c>
      <c r="L401" s="26">
        <v>0</v>
      </c>
      <c r="M401" s="26">
        <v>1651900</v>
      </c>
      <c r="N401" s="26">
        <v>1651900</v>
      </c>
      <c r="O401" s="26">
        <v>598100</v>
      </c>
      <c r="P401" s="26">
        <v>418950</v>
      </c>
      <c r="Q401" s="18">
        <f t="shared" si="13"/>
        <v>0.73417777777777782</v>
      </c>
    </row>
    <row r="402" spans="1:17" x14ac:dyDescent="0.2">
      <c r="A402" s="19" t="s">
        <v>332</v>
      </c>
      <c r="B402" s="19" t="s">
        <v>333</v>
      </c>
      <c r="C402" s="15" t="str">
        <f t="shared" si="12"/>
        <v>21375103 MUSEO DE ARTE COSTARRICENSE</v>
      </c>
      <c r="D402" s="19" t="s">
        <v>19</v>
      </c>
      <c r="E402" s="19" t="s">
        <v>111</v>
      </c>
      <c r="F402" s="19" t="s">
        <v>112</v>
      </c>
      <c r="G402" s="26">
        <v>75000000</v>
      </c>
      <c r="H402" s="26">
        <v>70000000</v>
      </c>
      <c r="I402" s="26">
        <v>32322562.59</v>
      </c>
      <c r="J402" s="26">
        <v>0</v>
      </c>
      <c r="K402" s="26">
        <v>0</v>
      </c>
      <c r="L402" s="26">
        <v>0</v>
      </c>
      <c r="M402" s="26">
        <v>63961.919999999998</v>
      </c>
      <c r="N402" s="26">
        <v>63961.919999999998</v>
      </c>
      <c r="O402" s="26">
        <v>69936038.079999998</v>
      </c>
      <c r="P402" s="26">
        <v>32258600.670000002</v>
      </c>
      <c r="Q402" s="18">
        <f t="shared" si="13"/>
        <v>9.1374171428571427E-4</v>
      </c>
    </row>
    <row r="403" spans="1:17" x14ac:dyDescent="0.2">
      <c r="A403" s="19" t="s">
        <v>332</v>
      </c>
      <c r="B403" s="19" t="s">
        <v>333</v>
      </c>
      <c r="C403" s="15" t="str">
        <f t="shared" si="12"/>
        <v>21375103 MUSEO DE ARTE COSTARRICENSE</v>
      </c>
      <c r="D403" s="19" t="s">
        <v>19</v>
      </c>
      <c r="E403" s="19" t="s">
        <v>113</v>
      </c>
      <c r="F403" s="19" t="s">
        <v>114</v>
      </c>
      <c r="G403" s="26">
        <v>75000000</v>
      </c>
      <c r="H403" s="26">
        <v>70000000</v>
      </c>
      <c r="I403" s="26">
        <v>32322562.59</v>
      </c>
      <c r="J403" s="26">
        <v>0</v>
      </c>
      <c r="K403" s="26">
        <v>0</v>
      </c>
      <c r="L403" s="26">
        <v>0</v>
      </c>
      <c r="M403" s="26">
        <v>63961.919999999998</v>
      </c>
      <c r="N403" s="26">
        <v>63961.919999999998</v>
      </c>
      <c r="O403" s="26">
        <v>69936038.079999998</v>
      </c>
      <c r="P403" s="26">
        <v>32258600.670000002</v>
      </c>
      <c r="Q403" s="18">
        <f t="shared" si="13"/>
        <v>9.1374171428571427E-4</v>
      </c>
    </row>
    <row r="404" spans="1:17" x14ac:dyDescent="0.2">
      <c r="A404" s="19" t="s">
        <v>332</v>
      </c>
      <c r="B404" s="19" t="s">
        <v>333</v>
      </c>
      <c r="C404" s="15" t="str">
        <f t="shared" si="12"/>
        <v>21375103 MUSEO DE ARTE COSTARRICENSE</v>
      </c>
      <c r="D404" s="19" t="s">
        <v>19</v>
      </c>
      <c r="E404" s="19" t="s">
        <v>123</v>
      </c>
      <c r="F404" s="19" t="s">
        <v>124</v>
      </c>
      <c r="G404" s="26">
        <v>41639460</v>
      </c>
      <c r="H404" s="26">
        <v>41089460</v>
      </c>
      <c r="I404" s="26">
        <v>29004560.5</v>
      </c>
      <c r="J404" s="26">
        <v>0</v>
      </c>
      <c r="K404" s="26">
        <v>0</v>
      </c>
      <c r="L404" s="26">
        <v>0</v>
      </c>
      <c r="M404" s="26">
        <v>9626607.8599999994</v>
      </c>
      <c r="N404" s="26">
        <v>9626607.8599999994</v>
      </c>
      <c r="O404" s="26">
        <v>31462852.140000001</v>
      </c>
      <c r="P404" s="26">
        <v>19377952.640000001</v>
      </c>
      <c r="Q404" s="18">
        <f t="shared" si="13"/>
        <v>0.23428411714342315</v>
      </c>
    </row>
    <row r="405" spans="1:17" x14ac:dyDescent="0.2">
      <c r="A405" s="19" t="s">
        <v>332</v>
      </c>
      <c r="B405" s="19" t="s">
        <v>333</v>
      </c>
      <c r="C405" s="15" t="str">
        <f t="shared" si="12"/>
        <v>21375103 MUSEO DE ARTE COSTARRICENSE</v>
      </c>
      <c r="D405" s="19" t="s">
        <v>19</v>
      </c>
      <c r="E405" s="19" t="s">
        <v>125</v>
      </c>
      <c r="F405" s="19" t="s">
        <v>126</v>
      </c>
      <c r="G405" s="26">
        <v>19054867</v>
      </c>
      <c r="H405" s="26">
        <v>18054867</v>
      </c>
      <c r="I405" s="26">
        <v>12370207.039999999</v>
      </c>
      <c r="J405" s="26">
        <v>0</v>
      </c>
      <c r="K405" s="26">
        <v>0</v>
      </c>
      <c r="L405" s="26">
        <v>0</v>
      </c>
      <c r="M405" s="26">
        <v>3492455.41</v>
      </c>
      <c r="N405" s="26">
        <v>3492455.41</v>
      </c>
      <c r="O405" s="26">
        <v>14562411.59</v>
      </c>
      <c r="P405" s="26">
        <v>8877751.6300000008</v>
      </c>
      <c r="Q405" s="18">
        <f t="shared" si="13"/>
        <v>0.19343567637468612</v>
      </c>
    </row>
    <row r="406" spans="1:17" x14ac:dyDescent="0.2">
      <c r="A406" s="19" t="s">
        <v>332</v>
      </c>
      <c r="B406" s="19" t="s">
        <v>333</v>
      </c>
      <c r="C406" s="15" t="str">
        <f t="shared" si="12"/>
        <v>21375103 MUSEO DE ARTE COSTARRICENSE</v>
      </c>
      <c r="D406" s="19" t="s">
        <v>19</v>
      </c>
      <c r="E406" s="19" t="s">
        <v>127</v>
      </c>
      <c r="F406" s="19" t="s">
        <v>128</v>
      </c>
      <c r="G406" s="26">
        <v>3465973</v>
      </c>
      <c r="H406" s="26">
        <v>3115973</v>
      </c>
      <c r="I406" s="26">
        <v>1557986.5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3115973</v>
      </c>
      <c r="P406" s="26">
        <v>1557986.5</v>
      </c>
      <c r="Q406" s="18">
        <f t="shared" si="13"/>
        <v>0</v>
      </c>
    </row>
    <row r="407" spans="1:17" x14ac:dyDescent="0.2">
      <c r="A407" s="19" t="s">
        <v>332</v>
      </c>
      <c r="B407" s="19" t="s">
        <v>333</v>
      </c>
      <c r="C407" s="15" t="str">
        <f t="shared" si="12"/>
        <v>21375103 MUSEO DE ARTE COSTARRICENSE</v>
      </c>
      <c r="D407" s="19" t="s">
        <v>19</v>
      </c>
      <c r="E407" s="19" t="s">
        <v>129</v>
      </c>
      <c r="F407" s="19" t="s">
        <v>130</v>
      </c>
      <c r="G407" s="26">
        <v>735770</v>
      </c>
      <c r="H407" s="26">
        <v>735770</v>
      </c>
      <c r="I407" s="26">
        <v>575805</v>
      </c>
      <c r="J407" s="26">
        <v>0</v>
      </c>
      <c r="K407" s="26">
        <v>0</v>
      </c>
      <c r="L407" s="26">
        <v>0</v>
      </c>
      <c r="M407" s="26">
        <v>340130</v>
      </c>
      <c r="N407" s="26">
        <v>340130</v>
      </c>
      <c r="O407" s="26">
        <v>395640</v>
      </c>
      <c r="P407" s="26">
        <v>235675</v>
      </c>
      <c r="Q407" s="18">
        <f t="shared" si="13"/>
        <v>0.46227761392826561</v>
      </c>
    </row>
    <row r="408" spans="1:17" x14ac:dyDescent="0.2">
      <c r="A408" s="19" t="s">
        <v>332</v>
      </c>
      <c r="B408" s="19" t="s">
        <v>333</v>
      </c>
      <c r="C408" s="15" t="str">
        <f t="shared" si="12"/>
        <v>21375103 MUSEO DE ARTE COSTARRICENSE</v>
      </c>
      <c r="D408" s="19" t="s">
        <v>19</v>
      </c>
      <c r="E408" s="19" t="s">
        <v>131</v>
      </c>
      <c r="F408" s="19" t="s">
        <v>132</v>
      </c>
      <c r="G408" s="26">
        <v>1500000</v>
      </c>
      <c r="H408" s="26">
        <v>1500000</v>
      </c>
      <c r="I408" s="26">
        <v>1125000</v>
      </c>
      <c r="J408" s="26">
        <v>0</v>
      </c>
      <c r="K408" s="26">
        <v>0</v>
      </c>
      <c r="L408" s="26">
        <v>0</v>
      </c>
      <c r="M408" s="26">
        <v>28250</v>
      </c>
      <c r="N408" s="26">
        <v>28250</v>
      </c>
      <c r="O408" s="26">
        <v>1471750</v>
      </c>
      <c r="P408" s="26">
        <v>1096750</v>
      </c>
      <c r="Q408" s="18">
        <f t="shared" si="13"/>
        <v>1.8833333333333334E-2</v>
      </c>
    </row>
    <row r="409" spans="1:17" x14ac:dyDescent="0.2">
      <c r="A409" s="19" t="s">
        <v>332</v>
      </c>
      <c r="B409" s="19" t="s">
        <v>333</v>
      </c>
      <c r="C409" s="15" t="str">
        <f t="shared" si="12"/>
        <v>21375103 MUSEO DE ARTE COSTARRICENSE</v>
      </c>
      <c r="D409" s="19" t="s">
        <v>19</v>
      </c>
      <c r="E409" s="19" t="s">
        <v>135</v>
      </c>
      <c r="F409" s="19" t="s">
        <v>136</v>
      </c>
      <c r="G409" s="26">
        <v>3380000</v>
      </c>
      <c r="H409" s="26">
        <v>1803922</v>
      </c>
      <c r="I409" s="26">
        <v>1148000</v>
      </c>
      <c r="J409" s="26">
        <v>0</v>
      </c>
      <c r="K409" s="26">
        <v>0</v>
      </c>
      <c r="L409" s="26">
        <v>0</v>
      </c>
      <c r="M409" s="26">
        <v>287000</v>
      </c>
      <c r="N409" s="26">
        <v>287000</v>
      </c>
      <c r="O409" s="26">
        <v>1516922</v>
      </c>
      <c r="P409" s="26">
        <v>861000</v>
      </c>
      <c r="Q409" s="18">
        <f t="shared" si="13"/>
        <v>0.1590977880418333</v>
      </c>
    </row>
    <row r="410" spans="1:17" x14ac:dyDescent="0.2">
      <c r="A410" s="19" t="s">
        <v>332</v>
      </c>
      <c r="B410" s="19" t="s">
        <v>333</v>
      </c>
      <c r="C410" s="15" t="str">
        <f t="shared" si="12"/>
        <v>21375103 MUSEO DE ARTE COSTARRICENSE</v>
      </c>
      <c r="D410" s="19" t="s">
        <v>19</v>
      </c>
      <c r="E410" s="19" t="s">
        <v>137</v>
      </c>
      <c r="F410" s="19" t="s">
        <v>138</v>
      </c>
      <c r="G410" s="26">
        <v>13378866</v>
      </c>
      <c r="H410" s="26">
        <v>15754944</v>
      </c>
      <c r="I410" s="26">
        <v>12165569.960000001</v>
      </c>
      <c r="J410" s="26">
        <v>0</v>
      </c>
      <c r="K410" s="26">
        <v>0</v>
      </c>
      <c r="L410" s="26">
        <v>0</v>
      </c>
      <c r="M410" s="26">
        <v>5478772.4500000002</v>
      </c>
      <c r="N410" s="26">
        <v>5478772.4500000002</v>
      </c>
      <c r="O410" s="26">
        <v>10276171.550000001</v>
      </c>
      <c r="P410" s="26">
        <v>6686797.5099999998</v>
      </c>
      <c r="Q410" s="18">
        <f t="shared" si="13"/>
        <v>0.34774940805882903</v>
      </c>
    </row>
    <row r="411" spans="1:17" x14ac:dyDescent="0.2">
      <c r="A411" s="19" t="s">
        <v>332</v>
      </c>
      <c r="B411" s="19" t="s">
        <v>333</v>
      </c>
      <c r="C411" s="15" t="str">
        <f t="shared" si="12"/>
        <v>21375103 MUSEO DE ARTE COSTARRICENSE</v>
      </c>
      <c r="D411" s="19" t="s">
        <v>19</v>
      </c>
      <c r="E411" s="19" t="s">
        <v>139</v>
      </c>
      <c r="F411" s="19" t="s">
        <v>140</v>
      </c>
      <c r="G411" s="26">
        <v>123984</v>
      </c>
      <c r="H411" s="26">
        <v>123984</v>
      </c>
      <c r="I411" s="26">
        <v>61992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123984</v>
      </c>
      <c r="P411" s="26">
        <v>61992</v>
      </c>
      <c r="Q411" s="18">
        <f t="shared" si="13"/>
        <v>0</v>
      </c>
    </row>
    <row r="412" spans="1:17" x14ac:dyDescent="0.2">
      <c r="A412" s="19" t="s">
        <v>332</v>
      </c>
      <c r="B412" s="19" t="s">
        <v>333</v>
      </c>
      <c r="C412" s="15" t="str">
        <f t="shared" si="12"/>
        <v>21375103 MUSEO DE ARTE COSTARRICENSE</v>
      </c>
      <c r="D412" s="19" t="s">
        <v>19</v>
      </c>
      <c r="E412" s="19" t="s">
        <v>141</v>
      </c>
      <c r="F412" s="19" t="s">
        <v>142</v>
      </c>
      <c r="G412" s="26">
        <v>200000</v>
      </c>
      <c r="H412" s="26">
        <v>200000</v>
      </c>
      <c r="I412" s="26">
        <v>200000</v>
      </c>
      <c r="J412" s="26">
        <v>0</v>
      </c>
      <c r="K412" s="26">
        <v>0</v>
      </c>
      <c r="L412" s="26">
        <v>0</v>
      </c>
      <c r="M412" s="26">
        <v>106531</v>
      </c>
      <c r="N412" s="26">
        <v>106531</v>
      </c>
      <c r="O412" s="26">
        <v>93469</v>
      </c>
      <c r="P412" s="26">
        <v>93469</v>
      </c>
      <c r="Q412" s="18">
        <f t="shared" si="13"/>
        <v>0.53265499999999999</v>
      </c>
    </row>
    <row r="413" spans="1:17" x14ac:dyDescent="0.2">
      <c r="A413" s="19" t="s">
        <v>332</v>
      </c>
      <c r="B413" s="19" t="s">
        <v>333</v>
      </c>
      <c r="C413" s="15" t="str">
        <f t="shared" si="12"/>
        <v>21375103 MUSEO DE ARTE COSTARRICENSE</v>
      </c>
      <c r="D413" s="19" t="s">
        <v>19</v>
      </c>
      <c r="E413" s="19" t="s">
        <v>145</v>
      </c>
      <c r="F413" s="19" t="s">
        <v>146</v>
      </c>
      <c r="G413" s="26">
        <v>200000</v>
      </c>
      <c r="H413" s="26">
        <v>200000</v>
      </c>
      <c r="I413" s="26">
        <v>200000</v>
      </c>
      <c r="J413" s="26">
        <v>0</v>
      </c>
      <c r="K413" s="26">
        <v>0</v>
      </c>
      <c r="L413" s="26">
        <v>0</v>
      </c>
      <c r="M413" s="26">
        <v>106531</v>
      </c>
      <c r="N413" s="26">
        <v>106531</v>
      </c>
      <c r="O413" s="26">
        <v>93469</v>
      </c>
      <c r="P413" s="26">
        <v>93469</v>
      </c>
      <c r="Q413" s="18">
        <f t="shared" si="13"/>
        <v>0.53265499999999999</v>
      </c>
    </row>
    <row r="414" spans="1:17" x14ac:dyDescent="0.2">
      <c r="A414" s="19" t="s">
        <v>332</v>
      </c>
      <c r="B414" s="19" t="s">
        <v>333</v>
      </c>
      <c r="C414" s="15" t="str">
        <f t="shared" si="12"/>
        <v>21375103 MUSEO DE ARTE COSTARRICENSE</v>
      </c>
      <c r="D414" s="19" t="s">
        <v>19</v>
      </c>
      <c r="E414" s="19" t="s">
        <v>147</v>
      </c>
      <c r="F414" s="19" t="s">
        <v>148</v>
      </c>
      <c r="G414" s="26">
        <v>200000</v>
      </c>
      <c r="H414" s="26">
        <v>200000</v>
      </c>
      <c r="I414" s="26">
        <v>150000</v>
      </c>
      <c r="J414" s="26">
        <v>0</v>
      </c>
      <c r="K414" s="26">
        <v>0</v>
      </c>
      <c r="L414" s="26">
        <v>0</v>
      </c>
      <c r="M414" s="26">
        <v>21300.5</v>
      </c>
      <c r="N414" s="26">
        <v>21300.5</v>
      </c>
      <c r="O414" s="26">
        <v>178699.5</v>
      </c>
      <c r="P414" s="26">
        <v>128699.5</v>
      </c>
      <c r="Q414" s="18">
        <f t="shared" si="13"/>
        <v>0.1065025</v>
      </c>
    </row>
    <row r="415" spans="1:17" x14ac:dyDescent="0.2">
      <c r="A415" s="19" t="s">
        <v>332</v>
      </c>
      <c r="B415" s="19" t="s">
        <v>333</v>
      </c>
      <c r="C415" s="15" t="str">
        <f t="shared" si="12"/>
        <v>21375103 MUSEO DE ARTE COSTARRICENSE</v>
      </c>
      <c r="D415" s="19" t="s">
        <v>19</v>
      </c>
      <c r="E415" s="19" t="s">
        <v>151</v>
      </c>
      <c r="F415" s="19" t="s">
        <v>152</v>
      </c>
      <c r="G415" s="26">
        <v>200000</v>
      </c>
      <c r="H415" s="26">
        <v>200000</v>
      </c>
      <c r="I415" s="26">
        <v>150000</v>
      </c>
      <c r="J415" s="26">
        <v>0</v>
      </c>
      <c r="K415" s="26">
        <v>0</v>
      </c>
      <c r="L415" s="26">
        <v>0</v>
      </c>
      <c r="M415" s="26">
        <v>21300.5</v>
      </c>
      <c r="N415" s="26">
        <v>21300.5</v>
      </c>
      <c r="O415" s="26">
        <v>178699.5</v>
      </c>
      <c r="P415" s="26">
        <v>128699.5</v>
      </c>
      <c r="Q415" s="18">
        <f t="shared" si="13"/>
        <v>0.1065025</v>
      </c>
    </row>
    <row r="416" spans="1:17" x14ac:dyDescent="0.2">
      <c r="A416" s="19" t="s">
        <v>332</v>
      </c>
      <c r="B416" s="19" t="s">
        <v>333</v>
      </c>
      <c r="C416" s="15" t="str">
        <f t="shared" si="12"/>
        <v>21375103 MUSEO DE ARTE COSTARRICENSE</v>
      </c>
      <c r="D416" s="19" t="s">
        <v>19</v>
      </c>
      <c r="E416" s="19" t="s">
        <v>153</v>
      </c>
      <c r="F416" s="19" t="s">
        <v>154</v>
      </c>
      <c r="G416" s="26">
        <v>39450710</v>
      </c>
      <c r="H416" s="26">
        <v>39450710</v>
      </c>
      <c r="I416" s="26">
        <v>24573277.289999999</v>
      </c>
      <c r="J416" s="26">
        <v>0</v>
      </c>
      <c r="K416" s="26">
        <v>0</v>
      </c>
      <c r="L416" s="26">
        <v>0</v>
      </c>
      <c r="M416" s="26">
        <v>6528292.1100000003</v>
      </c>
      <c r="N416" s="26">
        <v>6528292.1100000003</v>
      </c>
      <c r="O416" s="26">
        <v>32922417.890000001</v>
      </c>
      <c r="P416" s="26">
        <v>18044985.18</v>
      </c>
      <c r="Q416" s="18">
        <f t="shared" si="13"/>
        <v>0.16547971151849994</v>
      </c>
    </row>
    <row r="417" spans="1:17" x14ac:dyDescent="0.2">
      <c r="A417" s="19" t="s">
        <v>332</v>
      </c>
      <c r="B417" s="19" t="s">
        <v>333</v>
      </c>
      <c r="C417" s="15" t="str">
        <f t="shared" si="12"/>
        <v>21375103 MUSEO DE ARTE COSTARRICENSE</v>
      </c>
      <c r="D417" s="19" t="s">
        <v>19</v>
      </c>
      <c r="E417" s="19" t="s">
        <v>155</v>
      </c>
      <c r="F417" s="19" t="s">
        <v>156</v>
      </c>
      <c r="G417" s="26">
        <v>5900000</v>
      </c>
      <c r="H417" s="26">
        <v>7400000</v>
      </c>
      <c r="I417" s="26">
        <v>4650160.12</v>
      </c>
      <c r="J417" s="26">
        <v>0</v>
      </c>
      <c r="K417" s="26">
        <v>0</v>
      </c>
      <c r="L417" s="26">
        <v>0</v>
      </c>
      <c r="M417" s="26">
        <v>1276718.23</v>
      </c>
      <c r="N417" s="26">
        <v>1276718.23</v>
      </c>
      <c r="O417" s="26">
        <v>6123281.7699999996</v>
      </c>
      <c r="P417" s="26">
        <v>3373441.89</v>
      </c>
      <c r="Q417" s="18">
        <f t="shared" si="13"/>
        <v>0.17252949054054054</v>
      </c>
    </row>
    <row r="418" spans="1:17" x14ac:dyDescent="0.2">
      <c r="A418" s="19" t="s">
        <v>332</v>
      </c>
      <c r="B418" s="19" t="s">
        <v>333</v>
      </c>
      <c r="C418" s="15" t="str">
        <f t="shared" si="12"/>
        <v>21375103 MUSEO DE ARTE COSTARRICENSE</v>
      </c>
      <c r="D418" s="19" t="s">
        <v>19</v>
      </c>
      <c r="E418" s="19" t="s">
        <v>157</v>
      </c>
      <c r="F418" s="19" t="s">
        <v>158</v>
      </c>
      <c r="G418" s="26">
        <v>1000000</v>
      </c>
      <c r="H418" s="26">
        <v>2500000</v>
      </c>
      <c r="I418" s="26">
        <v>1638004.5</v>
      </c>
      <c r="J418" s="26">
        <v>0</v>
      </c>
      <c r="K418" s="26">
        <v>0</v>
      </c>
      <c r="L418" s="26">
        <v>0</v>
      </c>
      <c r="M418" s="26">
        <v>1016009</v>
      </c>
      <c r="N418" s="26">
        <v>1016009</v>
      </c>
      <c r="O418" s="26">
        <v>1483991</v>
      </c>
      <c r="P418" s="26">
        <v>621995.5</v>
      </c>
      <c r="Q418" s="18">
        <f t="shared" si="13"/>
        <v>0.40640359999999998</v>
      </c>
    </row>
    <row r="419" spans="1:17" x14ac:dyDescent="0.2">
      <c r="A419" s="19" t="s">
        <v>332</v>
      </c>
      <c r="B419" s="19" t="s">
        <v>333</v>
      </c>
      <c r="C419" s="15" t="str">
        <f t="shared" si="12"/>
        <v>21375103 MUSEO DE ARTE COSTARRICENSE</v>
      </c>
      <c r="D419" s="19" t="s">
        <v>19</v>
      </c>
      <c r="E419" s="19" t="s">
        <v>159</v>
      </c>
      <c r="F419" s="19" t="s">
        <v>160</v>
      </c>
      <c r="G419" s="26">
        <v>200000</v>
      </c>
      <c r="H419" s="26">
        <v>200000</v>
      </c>
      <c r="I419" s="26">
        <v>0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200000</v>
      </c>
      <c r="P419" s="26">
        <v>0</v>
      </c>
      <c r="Q419" s="18">
        <f t="shared" si="13"/>
        <v>0</v>
      </c>
    </row>
    <row r="420" spans="1:17" x14ac:dyDescent="0.2">
      <c r="A420" s="19" t="s">
        <v>332</v>
      </c>
      <c r="B420" s="19" t="s">
        <v>333</v>
      </c>
      <c r="C420" s="15" t="str">
        <f t="shared" si="12"/>
        <v>21375103 MUSEO DE ARTE COSTARRICENSE</v>
      </c>
      <c r="D420" s="19" t="s">
        <v>19</v>
      </c>
      <c r="E420" s="19" t="s">
        <v>161</v>
      </c>
      <c r="F420" s="19" t="s">
        <v>162</v>
      </c>
      <c r="G420" s="26">
        <v>4500000</v>
      </c>
      <c r="H420" s="26">
        <v>4500000</v>
      </c>
      <c r="I420" s="26">
        <v>3012155.62</v>
      </c>
      <c r="J420" s="26">
        <v>0</v>
      </c>
      <c r="K420" s="26">
        <v>0</v>
      </c>
      <c r="L420" s="26">
        <v>0</v>
      </c>
      <c r="M420" s="26">
        <v>260709.23</v>
      </c>
      <c r="N420" s="26">
        <v>260709.23</v>
      </c>
      <c r="O420" s="26">
        <v>4239290.7699999996</v>
      </c>
      <c r="P420" s="26">
        <v>2751446.39</v>
      </c>
      <c r="Q420" s="18">
        <f t="shared" si="13"/>
        <v>5.7935384444444446E-2</v>
      </c>
    </row>
    <row r="421" spans="1:17" x14ac:dyDescent="0.2">
      <c r="A421" s="19" t="s">
        <v>332</v>
      </c>
      <c r="B421" s="19" t="s">
        <v>333</v>
      </c>
      <c r="C421" s="15" t="str">
        <f t="shared" si="12"/>
        <v>21375103 MUSEO DE ARTE COSTARRICENSE</v>
      </c>
      <c r="D421" s="19" t="s">
        <v>19</v>
      </c>
      <c r="E421" s="19" t="s">
        <v>163</v>
      </c>
      <c r="F421" s="19" t="s">
        <v>164</v>
      </c>
      <c r="G421" s="26">
        <v>200000</v>
      </c>
      <c r="H421" s="26">
        <v>200000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200000</v>
      </c>
      <c r="P421" s="26">
        <v>0</v>
      </c>
      <c r="Q421" s="18">
        <f t="shared" si="13"/>
        <v>0</v>
      </c>
    </row>
    <row r="422" spans="1:17" x14ac:dyDescent="0.2">
      <c r="A422" s="19" t="s">
        <v>332</v>
      </c>
      <c r="B422" s="19" t="s">
        <v>333</v>
      </c>
      <c r="C422" s="15" t="str">
        <f t="shared" si="12"/>
        <v>21375103 MUSEO DE ARTE COSTARRICENSE</v>
      </c>
      <c r="D422" s="19" t="s">
        <v>19</v>
      </c>
      <c r="E422" s="19" t="s">
        <v>171</v>
      </c>
      <c r="F422" s="19" t="s">
        <v>172</v>
      </c>
      <c r="G422" s="26">
        <v>8750000</v>
      </c>
      <c r="H422" s="26">
        <v>8750000</v>
      </c>
      <c r="I422" s="26">
        <v>4375000</v>
      </c>
      <c r="J422" s="26">
        <v>0</v>
      </c>
      <c r="K422" s="26">
        <v>0</v>
      </c>
      <c r="L422" s="26">
        <v>0</v>
      </c>
      <c r="M422" s="26">
        <v>230235</v>
      </c>
      <c r="N422" s="26">
        <v>230235</v>
      </c>
      <c r="O422" s="26">
        <v>8519765</v>
      </c>
      <c r="P422" s="26">
        <v>4144765</v>
      </c>
      <c r="Q422" s="18">
        <f t="shared" si="13"/>
        <v>2.6312571428571428E-2</v>
      </c>
    </row>
    <row r="423" spans="1:17" x14ac:dyDescent="0.2">
      <c r="A423" s="19" t="s">
        <v>332</v>
      </c>
      <c r="B423" s="19" t="s">
        <v>333</v>
      </c>
      <c r="C423" s="15" t="str">
        <f t="shared" si="12"/>
        <v>21375103 MUSEO DE ARTE COSTARRICENSE</v>
      </c>
      <c r="D423" s="19" t="s">
        <v>19</v>
      </c>
      <c r="E423" s="19" t="s">
        <v>173</v>
      </c>
      <c r="F423" s="19" t="s">
        <v>174</v>
      </c>
      <c r="G423" s="26">
        <v>500000</v>
      </c>
      <c r="H423" s="26">
        <v>500000</v>
      </c>
      <c r="I423" s="26">
        <v>250000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500000</v>
      </c>
      <c r="P423" s="26">
        <v>250000</v>
      </c>
      <c r="Q423" s="18">
        <f t="shared" si="13"/>
        <v>0</v>
      </c>
    </row>
    <row r="424" spans="1:17" x14ac:dyDescent="0.2">
      <c r="A424" s="19" t="s">
        <v>332</v>
      </c>
      <c r="B424" s="19" t="s">
        <v>333</v>
      </c>
      <c r="C424" s="15" t="str">
        <f t="shared" si="12"/>
        <v>21375103 MUSEO DE ARTE COSTARRICENSE</v>
      </c>
      <c r="D424" s="19" t="s">
        <v>19</v>
      </c>
      <c r="E424" s="19" t="s">
        <v>175</v>
      </c>
      <c r="F424" s="19" t="s">
        <v>176</v>
      </c>
      <c r="G424" s="26">
        <v>250000</v>
      </c>
      <c r="H424" s="26">
        <v>250000</v>
      </c>
      <c r="I424" s="26">
        <v>125000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250000</v>
      </c>
      <c r="P424" s="26">
        <v>125000</v>
      </c>
      <c r="Q424" s="18">
        <f t="shared" si="13"/>
        <v>0</v>
      </c>
    </row>
    <row r="425" spans="1:17" x14ac:dyDescent="0.2">
      <c r="A425" s="19" t="s">
        <v>332</v>
      </c>
      <c r="B425" s="19" t="s">
        <v>333</v>
      </c>
      <c r="C425" s="15" t="str">
        <f t="shared" si="12"/>
        <v>21375103 MUSEO DE ARTE COSTARRICENSE</v>
      </c>
      <c r="D425" s="19" t="s">
        <v>19</v>
      </c>
      <c r="E425" s="19" t="s">
        <v>177</v>
      </c>
      <c r="F425" s="19" t="s">
        <v>178</v>
      </c>
      <c r="G425" s="26">
        <v>2000000</v>
      </c>
      <c r="H425" s="26">
        <v>2000000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2000000</v>
      </c>
      <c r="P425" s="26">
        <v>0</v>
      </c>
      <c r="Q425" s="18">
        <f t="shared" si="13"/>
        <v>0</v>
      </c>
    </row>
    <row r="426" spans="1:17" x14ac:dyDescent="0.2">
      <c r="A426" s="19" t="s">
        <v>332</v>
      </c>
      <c r="B426" s="19" t="s">
        <v>333</v>
      </c>
      <c r="C426" s="15" t="str">
        <f t="shared" si="12"/>
        <v>21375103 MUSEO DE ARTE COSTARRICENSE</v>
      </c>
      <c r="D426" s="19" t="s">
        <v>19</v>
      </c>
      <c r="E426" s="19" t="s">
        <v>179</v>
      </c>
      <c r="F426" s="19" t="s">
        <v>180</v>
      </c>
      <c r="G426" s="26">
        <v>4000000</v>
      </c>
      <c r="H426" s="26">
        <v>4000000</v>
      </c>
      <c r="I426" s="26">
        <v>3000000</v>
      </c>
      <c r="J426" s="26">
        <v>0</v>
      </c>
      <c r="K426" s="26">
        <v>0</v>
      </c>
      <c r="L426" s="26">
        <v>0</v>
      </c>
      <c r="M426" s="26">
        <v>191260</v>
      </c>
      <c r="N426" s="26">
        <v>191260</v>
      </c>
      <c r="O426" s="26">
        <v>3808740</v>
      </c>
      <c r="P426" s="26">
        <v>2808740</v>
      </c>
      <c r="Q426" s="18">
        <f t="shared" si="13"/>
        <v>4.7815000000000003E-2</v>
      </c>
    </row>
    <row r="427" spans="1:17" x14ac:dyDescent="0.2">
      <c r="A427" s="19" t="s">
        <v>332</v>
      </c>
      <c r="B427" s="19" t="s">
        <v>333</v>
      </c>
      <c r="C427" s="15" t="str">
        <f t="shared" si="12"/>
        <v>21375103 MUSEO DE ARTE COSTARRICENSE</v>
      </c>
      <c r="D427" s="19" t="s">
        <v>19</v>
      </c>
      <c r="E427" s="19" t="s">
        <v>181</v>
      </c>
      <c r="F427" s="19" t="s">
        <v>182</v>
      </c>
      <c r="G427" s="26">
        <v>1000000</v>
      </c>
      <c r="H427" s="26">
        <v>1000000</v>
      </c>
      <c r="I427" s="26">
        <v>500000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1000000</v>
      </c>
      <c r="P427" s="26">
        <v>500000</v>
      </c>
      <c r="Q427" s="18">
        <f t="shared" si="13"/>
        <v>0</v>
      </c>
    </row>
    <row r="428" spans="1:17" x14ac:dyDescent="0.2">
      <c r="A428" s="19" t="s">
        <v>332</v>
      </c>
      <c r="B428" s="19" t="s">
        <v>333</v>
      </c>
      <c r="C428" s="15" t="str">
        <f t="shared" si="12"/>
        <v>21375103 MUSEO DE ARTE COSTARRICENSE</v>
      </c>
      <c r="D428" s="19" t="s">
        <v>19</v>
      </c>
      <c r="E428" s="19" t="s">
        <v>183</v>
      </c>
      <c r="F428" s="19" t="s">
        <v>184</v>
      </c>
      <c r="G428" s="26">
        <v>1000000</v>
      </c>
      <c r="H428" s="26">
        <v>1000000</v>
      </c>
      <c r="I428" s="26">
        <v>500000</v>
      </c>
      <c r="J428" s="26">
        <v>0</v>
      </c>
      <c r="K428" s="26">
        <v>0</v>
      </c>
      <c r="L428" s="26">
        <v>0</v>
      </c>
      <c r="M428" s="26">
        <v>38975</v>
      </c>
      <c r="N428" s="26">
        <v>38975</v>
      </c>
      <c r="O428" s="26">
        <v>961025</v>
      </c>
      <c r="P428" s="26">
        <v>461025</v>
      </c>
      <c r="Q428" s="18">
        <f t="shared" si="13"/>
        <v>3.8975000000000003E-2</v>
      </c>
    </row>
    <row r="429" spans="1:17" x14ac:dyDescent="0.2">
      <c r="A429" s="19" t="s">
        <v>332</v>
      </c>
      <c r="B429" s="19" t="s">
        <v>333</v>
      </c>
      <c r="C429" s="15" t="str">
        <f t="shared" si="12"/>
        <v>21375103 MUSEO DE ARTE COSTARRICENSE</v>
      </c>
      <c r="D429" s="19" t="s">
        <v>19</v>
      </c>
      <c r="E429" s="19" t="s">
        <v>185</v>
      </c>
      <c r="F429" s="19" t="s">
        <v>186</v>
      </c>
      <c r="G429" s="26">
        <v>2400710</v>
      </c>
      <c r="H429" s="26">
        <v>2400710</v>
      </c>
      <c r="I429" s="26">
        <v>1600982.5</v>
      </c>
      <c r="J429" s="26">
        <v>0</v>
      </c>
      <c r="K429" s="26">
        <v>0</v>
      </c>
      <c r="L429" s="26">
        <v>0</v>
      </c>
      <c r="M429" s="26">
        <v>323108.71000000002</v>
      </c>
      <c r="N429" s="26">
        <v>323108.71000000002</v>
      </c>
      <c r="O429" s="26">
        <v>2077601.29</v>
      </c>
      <c r="P429" s="26">
        <v>1277873.79</v>
      </c>
      <c r="Q429" s="18">
        <f t="shared" si="13"/>
        <v>0.13458881330939598</v>
      </c>
    </row>
    <row r="430" spans="1:17" x14ac:dyDescent="0.2">
      <c r="A430" s="19" t="s">
        <v>332</v>
      </c>
      <c r="B430" s="19" t="s">
        <v>333</v>
      </c>
      <c r="C430" s="15" t="str">
        <f t="shared" si="12"/>
        <v>21375103 MUSEO DE ARTE COSTARRICENSE</v>
      </c>
      <c r="D430" s="19" t="s">
        <v>19</v>
      </c>
      <c r="E430" s="19" t="s">
        <v>187</v>
      </c>
      <c r="F430" s="19" t="s">
        <v>188</v>
      </c>
      <c r="G430" s="26">
        <v>1000000</v>
      </c>
      <c r="H430" s="26">
        <v>1000000</v>
      </c>
      <c r="I430" s="26">
        <v>578000</v>
      </c>
      <c r="J430" s="26">
        <v>0</v>
      </c>
      <c r="K430" s="26">
        <v>0</v>
      </c>
      <c r="L430" s="26">
        <v>0</v>
      </c>
      <c r="M430" s="26">
        <v>228108.71</v>
      </c>
      <c r="N430" s="26">
        <v>228108.71</v>
      </c>
      <c r="O430" s="26">
        <v>771891.29</v>
      </c>
      <c r="P430" s="26">
        <v>349891.29</v>
      </c>
      <c r="Q430" s="18">
        <f t="shared" si="13"/>
        <v>0.22810870999999999</v>
      </c>
    </row>
    <row r="431" spans="1:17" x14ac:dyDescent="0.2">
      <c r="A431" s="19" t="s">
        <v>332</v>
      </c>
      <c r="B431" s="19" t="s">
        <v>333</v>
      </c>
      <c r="C431" s="15" t="str">
        <f t="shared" si="12"/>
        <v>21375103 MUSEO DE ARTE COSTARRICENSE</v>
      </c>
      <c r="D431" s="19" t="s">
        <v>19</v>
      </c>
      <c r="E431" s="19" t="s">
        <v>189</v>
      </c>
      <c r="F431" s="19" t="s">
        <v>190</v>
      </c>
      <c r="G431" s="26">
        <v>1400710</v>
      </c>
      <c r="H431" s="26">
        <v>1400710</v>
      </c>
      <c r="I431" s="26">
        <v>1022982.5</v>
      </c>
      <c r="J431" s="26">
        <v>0</v>
      </c>
      <c r="K431" s="26">
        <v>0</v>
      </c>
      <c r="L431" s="26">
        <v>0</v>
      </c>
      <c r="M431" s="26">
        <v>95000</v>
      </c>
      <c r="N431" s="26">
        <v>95000</v>
      </c>
      <c r="O431" s="26">
        <v>1305710</v>
      </c>
      <c r="P431" s="26">
        <v>927982.5</v>
      </c>
      <c r="Q431" s="18">
        <f t="shared" si="13"/>
        <v>6.7822747035432035E-2</v>
      </c>
    </row>
    <row r="432" spans="1:17" x14ac:dyDescent="0.2">
      <c r="A432" s="19" t="s">
        <v>332</v>
      </c>
      <c r="B432" s="19" t="s">
        <v>333</v>
      </c>
      <c r="C432" s="15" t="str">
        <f t="shared" si="12"/>
        <v>21375103 MUSEO DE ARTE COSTARRICENSE</v>
      </c>
      <c r="D432" s="19" t="s">
        <v>19</v>
      </c>
      <c r="E432" s="19" t="s">
        <v>191</v>
      </c>
      <c r="F432" s="19" t="s">
        <v>192</v>
      </c>
      <c r="G432" s="26">
        <v>22400000</v>
      </c>
      <c r="H432" s="26">
        <v>20900000</v>
      </c>
      <c r="I432" s="26">
        <v>13947134.67</v>
      </c>
      <c r="J432" s="26">
        <v>0</v>
      </c>
      <c r="K432" s="26">
        <v>0</v>
      </c>
      <c r="L432" s="26">
        <v>0</v>
      </c>
      <c r="M432" s="26">
        <v>4698230.17</v>
      </c>
      <c r="N432" s="26">
        <v>4698230.17</v>
      </c>
      <c r="O432" s="26">
        <v>16201769.83</v>
      </c>
      <c r="P432" s="26">
        <v>9248904.5</v>
      </c>
      <c r="Q432" s="18">
        <f t="shared" si="13"/>
        <v>0.2247957019138756</v>
      </c>
    </row>
    <row r="433" spans="1:17" x14ac:dyDescent="0.2">
      <c r="A433" s="19" t="s">
        <v>332</v>
      </c>
      <c r="B433" s="19" t="s">
        <v>333</v>
      </c>
      <c r="C433" s="15" t="str">
        <f t="shared" si="12"/>
        <v>21375103 MUSEO DE ARTE COSTARRICENSE</v>
      </c>
      <c r="D433" s="19" t="s">
        <v>19</v>
      </c>
      <c r="E433" s="19" t="s">
        <v>193</v>
      </c>
      <c r="F433" s="19" t="s">
        <v>194</v>
      </c>
      <c r="G433" s="26">
        <v>2000000</v>
      </c>
      <c r="H433" s="26">
        <v>2000000</v>
      </c>
      <c r="I433" s="26">
        <v>1403636.1</v>
      </c>
      <c r="J433" s="26">
        <v>0</v>
      </c>
      <c r="K433" s="26">
        <v>0</v>
      </c>
      <c r="L433" s="26">
        <v>0</v>
      </c>
      <c r="M433" s="26">
        <v>403636.1</v>
      </c>
      <c r="N433" s="26">
        <v>403636.1</v>
      </c>
      <c r="O433" s="26">
        <v>1596363.9</v>
      </c>
      <c r="P433" s="26">
        <v>1000000</v>
      </c>
      <c r="Q433" s="18">
        <f t="shared" si="13"/>
        <v>0.20181805</v>
      </c>
    </row>
    <row r="434" spans="1:17" x14ac:dyDescent="0.2">
      <c r="A434" s="19" t="s">
        <v>332</v>
      </c>
      <c r="B434" s="19" t="s">
        <v>333</v>
      </c>
      <c r="C434" s="15" t="str">
        <f t="shared" si="12"/>
        <v>21375103 MUSEO DE ARTE COSTARRICENSE</v>
      </c>
      <c r="D434" s="19" t="s">
        <v>19</v>
      </c>
      <c r="E434" s="19" t="s">
        <v>195</v>
      </c>
      <c r="F434" s="19" t="s">
        <v>196</v>
      </c>
      <c r="G434" s="26">
        <v>200000</v>
      </c>
      <c r="H434" s="26">
        <v>200000</v>
      </c>
      <c r="I434" s="26">
        <v>100000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200000</v>
      </c>
      <c r="P434" s="26">
        <v>100000</v>
      </c>
      <c r="Q434" s="18">
        <f t="shared" si="13"/>
        <v>0</v>
      </c>
    </row>
    <row r="435" spans="1:17" x14ac:dyDescent="0.2">
      <c r="A435" s="19" t="s">
        <v>332</v>
      </c>
      <c r="B435" s="19" t="s">
        <v>333</v>
      </c>
      <c r="C435" s="15" t="str">
        <f t="shared" si="12"/>
        <v>21375103 MUSEO DE ARTE COSTARRICENSE</v>
      </c>
      <c r="D435" s="19" t="s">
        <v>19</v>
      </c>
      <c r="E435" s="19" t="s">
        <v>197</v>
      </c>
      <c r="F435" s="19" t="s">
        <v>198</v>
      </c>
      <c r="G435" s="26">
        <v>8000000</v>
      </c>
      <c r="H435" s="26">
        <v>8000000</v>
      </c>
      <c r="I435" s="26">
        <v>4500000</v>
      </c>
      <c r="J435" s="26">
        <v>0</v>
      </c>
      <c r="K435" s="26">
        <v>0</v>
      </c>
      <c r="L435" s="26">
        <v>0</v>
      </c>
      <c r="M435" s="26">
        <v>1701095.5</v>
      </c>
      <c r="N435" s="26">
        <v>1701095.5</v>
      </c>
      <c r="O435" s="26">
        <v>6298904.5</v>
      </c>
      <c r="P435" s="26">
        <v>2798904.5</v>
      </c>
      <c r="Q435" s="18">
        <f t="shared" si="13"/>
        <v>0.21263693750000001</v>
      </c>
    </row>
    <row r="436" spans="1:17" x14ac:dyDescent="0.2">
      <c r="A436" s="19" t="s">
        <v>332</v>
      </c>
      <c r="B436" s="19" t="s">
        <v>333</v>
      </c>
      <c r="C436" s="15" t="str">
        <f t="shared" si="12"/>
        <v>21375103 MUSEO DE ARTE COSTARRICENSE</v>
      </c>
      <c r="D436" s="19" t="s">
        <v>19</v>
      </c>
      <c r="E436" s="19" t="s">
        <v>199</v>
      </c>
      <c r="F436" s="19" t="s">
        <v>200</v>
      </c>
      <c r="G436" s="26">
        <v>200000</v>
      </c>
      <c r="H436" s="26">
        <v>200000</v>
      </c>
      <c r="I436" s="26">
        <v>100000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200000</v>
      </c>
      <c r="P436" s="26">
        <v>100000</v>
      </c>
      <c r="Q436" s="18">
        <f t="shared" si="13"/>
        <v>0</v>
      </c>
    </row>
    <row r="437" spans="1:17" x14ac:dyDescent="0.2">
      <c r="A437" s="19" t="s">
        <v>332</v>
      </c>
      <c r="B437" s="19" t="s">
        <v>333</v>
      </c>
      <c r="C437" s="15" t="str">
        <f t="shared" si="12"/>
        <v>21375103 MUSEO DE ARTE COSTARRICENSE</v>
      </c>
      <c r="D437" s="19" t="s">
        <v>19</v>
      </c>
      <c r="E437" s="19" t="s">
        <v>201</v>
      </c>
      <c r="F437" s="19" t="s">
        <v>202</v>
      </c>
      <c r="G437" s="26">
        <v>11000000</v>
      </c>
      <c r="H437" s="26">
        <v>9500000</v>
      </c>
      <c r="I437" s="26">
        <v>7312291.1200000001</v>
      </c>
      <c r="J437" s="26">
        <v>0</v>
      </c>
      <c r="K437" s="26">
        <v>0</v>
      </c>
      <c r="L437" s="26">
        <v>0</v>
      </c>
      <c r="M437" s="26">
        <v>2562291.12</v>
      </c>
      <c r="N437" s="26">
        <v>2562291.12</v>
      </c>
      <c r="O437" s="26">
        <v>6937708.8799999999</v>
      </c>
      <c r="P437" s="26">
        <v>4750000</v>
      </c>
      <c r="Q437" s="18">
        <f t="shared" si="13"/>
        <v>0.26971485473684209</v>
      </c>
    </row>
    <row r="438" spans="1:17" x14ac:dyDescent="0.2">
      <c r="A438" s="19" t="s">
        <v>332</v>
      </c>
      <c r="B438" s="19" t="s">
        <v>333</v>
      </c>
      <c r="C438" s="15" t="str">
        <f t="shared" si="12"/>
        <v>21375103 MUSEO DE ARTE COSTARRICENSE</v>
      </c>
      <c r="D438" s="19" t="s">
        <v>19</v>
      </c>
      <c r="E438" s="19" t="s">
        <v>203</v>
      </c>
      <c r="F438" s="19" t="s">
        <v>204</v>
      </c>
      <c r="G438" s="26">
        <v>500000</v>
      </c>
      <c r="H438" s="26">
        <v>500000</v>
      </c>
      <c r="I438" s="26">
        <v>281207.45</v>
      </c>
      <c r="J438" s="26">
        <v>0</v>
      </c>
      <c r="K438" s="26">
        <v>0</v>
      </c>
      <c r="L438" s="26">
        <v>0</v>
      </c>
      <c r="M438" s="26">
        <v>31207.45</v>
      </c>
      <c r="N438" s="26">
        <v>31207.45</v>
      </c>
      <c r="O438" s="26">
        <v>468792.55</v>
      </c>
      <c r="P438" s="26">
        <v>250000</v>
      </c>
      <c r="Q438" s="18">
        <f t="shared" si="13"/>
        <v>6.2414900000000002E-2</v>
      </c>
    </row>
    <row r="439" spans="1:17" x14ac:dyDescent="0.2">
      <c r="A439" s="19" t="s">
        <v>332</v>
      </c>
      <c r="B439" s="19" t="s">
        <v>333</v>
      </c>
      <c r="C439" s="15" t="str">
        <f t="shared" si="12"/>
        <v>21375103 MUSEO DE ARTE COSTARRICENSE</v>
      </c>
      <c r="D439" s="19" t="s">
        <v>19</v>
      </c>
      <c r="E439" s="19" t="s">
        <v>207</v>
      </c>
      <c r="F439" s="19" t="s">
        <v>208</v>
      </c>
      <c r="G439" s="26">
        <v>500000</v>
      </c>
      <c r="H439" s="26">
        <v>500000</v>
      </c>
      <c r="I439" s="26">
        <v>250000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500000</v>
      </c>
      <c r="P439" s="26">
        <v>250000</v>
      </c>
      <c r="Q439" s="18">
        <f t="shared" si="13"/>
        <v>0</v>
      </c>
    </row>
    <row r="440" spans="1:17" x14ac:dyDescent="0.2">
      <c r="A440" s="19" t="s">
        <v>332</v>
      </c>
      <c r="B440" s="19" t="s">
        <v>333</v>
      </c>
      <c r="C440" s="15" t="str">
        <f t="shared" si="12"/>
        <v>21375103 MUSEO DE ARTE COSTARRICENSE</v>
      </c>
      <c r="D440" s="19" t="s">
        <v>19</v>
      </c>
      <c r="E440" s="19" t="s">
        <v>209</v>
      </c>
      <c r="F440" s="19" t="s">
        <v>210</v>
      </c>
      <c r="G440" s="26">
        <v>105733803</v>
      </c>
      <c r="H440" s="26">
        <v>105733803</v>
      </c>
      <c r="I440" s="26">
        <v>78778054.620000005</v>
      </c>
      <c r="J440" s="26">
        <v>0</v>
      </c>
      <c r="K440" s="26">
        <v>0</v>
      </c>
      <c r="L440" s="26">
        <v>0</v>
      </c>
      <c r="M440" s="26">
        <v>35929670.649999999</v>
      </c>
      <c r="N440" s="26">
        <v>35929670.649999999</v>
      </c>
      <c r="O440" s="26">
        <v>69804132.349999994</v>
      </c>
      <c r="P440" s="26">
        <v>42848383.969999999</v>
      </c>
      <c r="Q440" s="18">
        <f t="shared" si="13"/>
        <v>0.33981252570665599</v>
      </c>
    </row>
    <row r="441" spans="1:17" x14ac:dyDescent="0.2">
      <c r="A441" s="19" t="s">
        <v>332</v>
      </c>
      <c r="B441" s="19" t="s">
        <v>333</v>
      </c>
      <c r="C441" s="15" t="str">
        <f t="shared" si="12"/>
        <v>21375103 MUSEO DE ARTE COSTARRICENSE</v>
      </c>
      <c r="D441" s="19" t="s">
        <v>19</v>
      </c>
      <c r="E441" s="19" t="s">
        <v>211</v>
      </c>
      <c r="F441" s="19" t="s">
        <v>212</v>
      </c>
      <c r="G441" s="26">
        <v>14108603</v>
      </c>
      <c r="H441" s="26">
        <v>14108603</v>
      </c>
      <c r="I441" s="26">
        <v>13961138</v>
      </c>
      <c r="J441" s="26">
        <v>0</v>
      </c>
      <c r="K441" s="26">
        <v>0</v>
      </c>
      <c r="L441" s="26">
        <v>0</v>
      </c>
      <c r="M441" s="26">
        <v>7546237.4100000001</v>
      </c>
      <c r="N441" s="26">
        <v>7546237.4100000001</v>
      </c>
      <c r="O441" s="26">
        <v>6562365.5899999999</v>
      </c>
      <c r="P441" s="26">
        <v>6414900.5899999999</v>
      </c>
      <c r="Q441" s="18">
        <f t="shared" si="13"/>
        <v>0.5348677973290481</v>
      </c>
    </row>
    <row r="442" spans="1:17" x14ac:dyDescent="0.2">
      <c r="A442" s="19" t="s">
        <v>332</v>
      </c>
      <c r="B442" s="19" t="s">
        <v>333</v>
      </c>
      <c r="C442" s="15" t="str">
        <f t="shared" si="12"/>
        <v>21375103 MUSEO DE ARTE COSTARRICENSE</v>
      </c>
      <c r="D442" s="19" t="s">
        <v>19</v>
      </c>
      <c r="E442" s="19" t="s">
        <v>340</v>
      </c>
      <c r="F442" s="19" t="s">
        <v>214</v>
      </c>
      <c r="G442" s="26">
        <v>12170608</v>
      </c>
      <c r="H442" s="26">
        <v>12170608</v>
      </c>
      <c r="I442" s="26">
        <v>12043399</v>
      </c>
      <c r="J442" s="26">
        <v>0</v>
      </c>
      <c r="K442" s="26">
        <v>0</v>
      </c>
      <c r="L442" s="26">
        <v>0</v>
      </c>
      <c r="M442" s="26">
        <v>6489634.2400000002</v>
      </c>
      <c r="N442" s="26">
        <v>6489634.2400000002</v>
      </c>
      <c r="O442" s="26">
        <v>5680973.7599999998</v>
      </c>
      <c r="P442" s="26">
        <v>5553764.7599999998</v>
      </c>
      <c r="Q442" s="18">
        <f t="shared" si="13"/>
        <v>0.53322186040335862</v>
      </c>
    </row>
    <row r="443" spans="1:17" x14ac:dyDescent="0.2">
      <c r="A443" s="19" t="s">
        <v>332</v>
      </c>
      <c r="B443" s="19" t="s">
        <v>333</v>
      </c>
      <c r="C443" s="15" t="str">
        <f t="shared" si="12"/>
        <v>21375103 MUSEO DE ARTE COSTARRICENSE</v>
      </c>
      <c r="D443" s="19" t="s">
        <v>19</v>
      </c>
      <c r="E443" s="19" t="s">
        <v>341</v>
      </c>
      <c r="F443" s="19" t="s">
        <v>216</v>
      </c>
      <c r="G443" s="26">
        <v>1937995</v>
      </c>
      <c r="H443" s="26">
        <v>1937995</v>
      </c>
      <c r="I443" s="26">
        <v>1917739</v>
      </c>
      <c r="J443" s="26">
        <v>0</v>
      </c>
      <c r="K443" s="26">
        <v>0</v>
      </c>
      <c r="L443" s="26">
        <v>0</v>
      </c>
      <c r="M443" s="26">
        <v>1056603.17</v>
      </c>
      <c r="N443" s="26">
        <v>1056603.17</v>
      </c>
      <c r="O443" s="26">
        <v>881391.83</v>
      </c>
      <c r="P443" s="26">
        <v>861135.83</v>
      </c>
      <c r="Q443" s="18">
        <f t="shared" si="13"/>
        <v>0.54520428071279847</v>
      </c>
    </row>
    <row r="444" spans="1:17" x14ac:dyDescent="0.2">
      <c r="A444" s="19" t="s">
        <v>332</v>
      </c>
      <c r="B444" s="19" t="s">
        <v>333</v>
      </c>
      <c r="C444" s="15" t="str">
        <f t="shared" si="12"/>
        <v>21375103 MUSEO DE ARTE COSTARRICENSE</v>
      </c>
      <c r="D444" s="19" t="s">
        <v>19</v>
      </c>
      <c r="E444" s="19" t="s">
        <v>219</v>
      </c>
      <c r="F444" s="19" t="s">
        <v>220</v>
      </c>
      <c r="G444" s="26">
        <v>68625200</v>
      </c>
      <c r="H444" s="26">
        <v>68625200</v>
      </c>
      <c r="I444" s="26">
        <v>46937800</v>
      </c>
      <c r="J444" s="26">
        <v>0</v>
      </c>
      <c r="K444" s="26">
        <v>0</v>
      </c>
      <c r="L444" s="26">
        <v>0</v>
      </c>
      <c r="M444" s="26">
        <v>15625200</v>
      </c>
      <c r="N444" s="26">
        <v>15625200</v>
      </c>
      <c r="O444" s="26">
        <v>53000000</v>
      </c>
      <c r="P444" s="26">
        <v>31312600</v>
      </c>
      <c r="Q444" s="18">
        <f t="shared" si="13"/>
        <v>0.22768895391197402</v>
      </c>
    </row>
    <row r="445" spans="1:17" x14ac:dyDescent="0.2">
      <c r="A445" s="19" t="s">
        <v>332</v>
      </c>
      <c r="B445" s="19" t="s">
        <v>333</v>
      </c>
      <c r="C445" s="15" t="str">
        <f t="shared" si="12"/>
        <v>21375103 MUSEO DE ARTE COSTARRICENSE</v>
      </c>
      <c r="D445" s="19" t="s">
        <v>19</v>
      </c>
      <c r="E445" s="19" t="s">
        <v>221</v>
      </c>
      <c r="F445" s="19" t="s">
        <v>222</v>
      </c>
      <c r="G445" s="26">
        <v>6000000</v>
      </c>
      <c r="H445" s="26">
        <v>1500000</v>
      </c>
      <c r="I445" s="26">
        <v>750000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1500000</v>
      </c>
      <c r="P445" s="26">
        <v>750000</v>
      </c>
      <c r="Q445" s="18">
        <f t="shared" si="13"/>
        <v>0</v>
      </c>
    </row>
    <row r="446" spans="1:17" x14ac:dyDescent="0.2">
      <c r="A446" s="19" t="s">
        <v>332</v>
      </c>
      <c r="B446" s="19" t="s">
        <v>333</v>
      </c>
      <c r="C446" s="15" t="str">
        <f t="shared" si="12"/>
        <v>21375103 MUSEO DE ARTE COSTARRICENSE</v>
      </c>
      <c r="D446" s="19" t="s">
        <v>19</v>
      </c>
      <c r="E446" s="19" t="s">
        <v>223</v>
      </c>
      <c r="F446" s="19" t="s">
        <v>224</v>
      </c>
      <c r="G446" s="26">
        <v>62625200</v>
      </c>
      <c r="H446" s="26">
        <v>67125200</v>
      </c>
      <c r="I446" s="26">
        <v>46187800</v>
      </c>
      <c r="J446" s="26">
        <v>0</v>
      </c>
      <c r="K446" s="26">
        <v>0</v>
      </c>
      <c r="L446" s="26">
        <v>0</v>
      </c>
      <c r="M446" s="26">
        <v>15625200</v>
      </c>
      <c r="N446" s="26">
        <v>15625200</v>
      </c>
      <c r="O446" s="26">
        <v>51500000</v>
      </c>
      <c r="P446" s="26">
        <v>30562600</v>
      </c>
      <c r="Q446" s="18">
        <f t="shared" si="13"/>
        <v>0.23277696006864784</v>
      </c>
    </row>
    <row r="447" spans="1:17" x14ac:dyDescent="0.2">
      <c r="A447" s="19" t="s">
        <v>332</v>
      </c>
      <c r="B447" s="19" t="s">
        <v>333</v>
      </c>
      <c r="C447" s="15" t="str">
        <f t="shared" si="12"/>
        <v>21375103 MUSEO DE ARTE COSTARRICENSE</v>
      </c>
      <c r="D447" s="19" t="s">
        <v>19</v>
      </c>
      <c r="E447" s="19" t="s">
        <v>225</v>
      </c>
      <c r="F447" s="19" t="s">
        <v>226</v>
      </c>
      <c r="G447" s="26">
        <v>20500000</v>
      </c>
      <c r="H447" s="26">
        <v>20500000</v>
      </c>
      <c r="I447" s="26">
        <v>16629116.619999999</v>
      </c>
      <c r="J447" s="26">
        <v>0</v>
      </c>
      <c r="K447" s="26">
        <v>0</v>
      </c>
      <c r="L447" s="26">
        <v>0</v>
      </c>
      <c r="M447" s="26">
        <v>12758233.24</v>
      </c>
      <c r="N447" s="26">
        <v>12758233.24</v>
      </c>
      <c r="O447" s="26">
        <v>7741766.7599999998</v>
      </c>
      <c r="P447" s="26">
        <v>3870883.38</v>
      </c>
      <c r="Q447" s="18">
        <f t="shared" si="13"/>
        <v>0.62235284097560972</v>
      </c>
    </row>
    <row r="448" spans="1:17" x14ac:dyDescent="0.2">
      <c r="A448" s="19" t="s">
        <v>332</v>
      </c>
      <c r="B448" s="19" t="s">
        <v>333</v>
      </c>
      <c r="C448" s="15" t="str">
        <f t="shared" si="12"/>
        <v>21375103 MUSEO DE ARTE COSTARRICENSE</v>
      </c>
      <c r="D448" s="19" t="s">
        <v>19</v>
      </c>
      <c r="E448" s="19" t="s">
        <v>227</v>
      </c>
      <c r="F448" s="19" t="s">
        <v>228</v>
      </c>
      <c r="G448" s="26">
        <v>18500000</v>
      </c>
      <c r="H448" s="26">
        <v>18500000</v>
      </c>
      <c r="I448" s="26">
        <v>14629116.619999999</v>
      </c>
      <c r="J448" s="26">
        <v>0</v>
      </c>
      <c r="K448" s="26">
        <v>0</v>
      </c>
      <c r="L448" s="26">
        <v>0</v>
      </c>
      <c r="M448" s="26">
        <v>10758233.24</v>
      </c>
      <c r="N448" s="26">
        <v>10758233.24</v>
      </c>
      <c r="O448" s="26">
        <v>7741766.7599999998</v>
      </c>
      <c r="P448" s="26">
        <v>3870883.38</v>
      </c>
      <c r="Q448" s="18">
        <f t="shared" si="13"/>
        <v>0.58152612108108104</v>
      </c>
    </row>
    <row r="449" spans="1:17" x14ac:dyDescent="0.2">
      <c r="A449" s="19" t="s">
        <v>332</v>
      </c>
      <c r="B449" s="19" t="s">
        <v>333</v>
      </c>
      <c r="C449" s="15" t="str">
        <f t="shared" si="12"/>
        <v>21375103 MUSEO DE ARTE COSTARRICENSE</v>
      </c>
      <c r="D449" s="19" t="s">
        <v>19</v>
      </c>
      <c r="E449" s="19" t="s">
        <v>229</v>
      </c>
      <c r="F449" s="19" t="s">
        <v>230</v>
      </c>
      <c r="G449" s="26">
        <v>2000000</v>
      </c>
      <c r="H449" s="26">
        <v>2000000</v>
      </c>
      <c r="I449" s="26">
        <v>2000000</v>
      </c>
      <c r="J449" s="26">
        <v>0</v>
      </c>
      <c r="K449" s="26">
        <v>0</v>
      </c>
      <c r="L449" s="26">
        <v>0</v>
      </c>
      <c r="M449" s="26">
        <v>2000000</v>
      </c>
      <c r="N449" s="26">
        <v>2000000</v>
      </c>
      <c r="O449" s="26">
        <v>0</v>
      </c>
      <c r="P449" s="26">
        <v>0</v>
      </c>
      <c r="Q449" s="18">
        <f t="shared" si="13"/>
        <v>1</v>
      </c>
    </row>
    <row r="450" spans="1:17" x14ac:dyDescent="0.2">
      <c r="A450" s="19" t="s">
        <v>332</v>
      </c>
      <c r="B450" s="19" t="s">
        <v>333</v>
      </c>
      <c r="C450" s="15" t="str">
        <f t="shared" si="12"/>
        <v>21375103 MUSEO DE ARTE COSTARRICENSE</v>
      </c>
      <c r="D450" s="19" t="s">
        <v>19</v>
      </c>
      <c r="E450" s="19" t="s">
        <v>243</v>
      </c>
      <c r="F450" s="19" t="s">
        <v>244</v>
      </c>
      <c r="G450" s="26">
        <v>2500000</v>
      </c>
      <c r="H450" s="26">
        <v>2500000</v>
      </c>
      <c r="I450" s="26">
        <v>1250000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2500000</v>
      </c>
      <c r="P450" s="26">
        <v>1250000</v>
      </c>
      <c r="Q450" s="18">
        <f t="shared" si="13"/>
        <v>0</v>
      </c>
    </row>
    <row r="451" spans="1:17" x14ac:dyDescent="0.2">
      <c r="A451" s="19" t="s">
        <v>332</v>
      </c>
      <c r="B451" s="19" t="s">
        <v>333</v>
      </c>
      <c r="C451" s="15" t="str">
        <f t="shared" si="12"/>
        <v>21375103 MUSEO DE ARTE COSTARRICENSE</v>
      </c>
      <c r="D451" s="19" t="s">
        <v>19</v>
      </c>
      <c r="E451" s="19" t="s">
        <v>342</v>
      </c>
      <c r="F451" s="19" t="s">
        <v>343</v>
      </c>
      <c r="G451" s="26">
        <v>2500000</v>
      </c>
      <c r="H451" s="26">
        <v>2500000</v>
      </c>
      <c r="I451" s="26">
        <v>1250000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2500000</v>
      </c>
      <c r="P451" s="26">
        <v>1250000</v>
      </c>
      <c r="Q451" s="18">
        <f t="shared" si="13"/>
        <v>0</v>
      </c>
    </row>
    <row r="452" spans="1:17" x14ac:dyDescent="0.2">
      <c r="A452" s="19" t="s">
        <v>332</v>
      </c>
      <c r="B452" s="19" t="s">
        <v>333</v>
      </c>
      <c r="C452" s="15" t="str">
        <f t="shared" si="12"/>
        <v>21375103 MUSEO DE ARTE COSTARRICENSE</v>
      </c>
      <c r="D452" s="19" t="s">
        <v>253</v>
      </c>
      <c r="E452" s="19" t="s">
        <v>254</v>
      </c>
      <c r="F452" s="19" t="s">
        <v>255</v>
      </c>
      <c r="G452" s="26">
        <v>147948408</v>
      </c>
      <c r="H452" s="26">
        <v>147948408</v>
      </c>
      <c r="I452" s="26">
        <v>69068171.329999998</v>
      </c>
      <c r="J452" s="26">
        <v>0</v>
      </c>
      <c r="K452" s="26">
        <v>0</v>
      </c>
      <c r="L452" s="26">
        <v>0</v>
      </c>
      <c r="M452" s="26">
        <v>7854896.7300000004</v>
      </c>
      <c r="N452" s="26">
        <v>7854896.7300000004</v>
      </c>
      <c r="O452" s="26">
        <v>140093511.27000001</v>
      </c>
      <c r="P452" s="26">
        <v>61213274.600000001</v>
      </c>
      <c r="Q452" s="18">
        <f t="shared" si="13"/>
        <v>5.3092134185046456E-2</v>
      </c>
    </row>
    <row r="453" spans="1:17" x14ac:dyDescent="0.2">
      <c r="A453" s="19" t="s">
        <v>332</v>
      </c>
      <c r="B453" s="19" t="s">
        <v>333</v>
      </c>
      <c r="C453" s="15" t="str">
        <f t="shared" si="12"/>
        <v>21375103 MUSEO DE ARTE COSTARRICENSE</v>
      </c>
      <c r="D453" s="19" t="s">
        <v>253</v>
      </c>
      <c r="E453" s="19" t="s">
        <v>256</v>
      </c>
      <c r="F453" s="19" t="s">
        <v>257</v>
      </c>
      <c r="G453" s="26">
        <v>74748408</v>
      </c>
      <c r="H453" s="26">
        <v>74748408</v>
      </c>
      <c r="I453" s="26">
        <v>36645458.329999998</v>
      </c>
      <c r="J453" s="26">
        <v>0</v>
      </c>
      <c r="K453" s="26">
        <v>0</v>
      </c>
      <c r="L453" s="26">
        <v>0</v>
      </c>
      <c r="M453" s="26">
        <v>7854896.7300000004</v>
      </c>
      <c r="N453" s="26">
        <v>7854896.7300000004</v>
      </c>
      <c r="O453" s="26">
        <v>66893511.270000003</v>
      </c>
      <c r="P453" s="26">
        <v>28790561.600000001</v>
      </c>
      <c r="Q453" s="18">
        <f t="shared" si="13"/>
        <v>0.10508446855483532</v>
      </c>
    </row>
    <row r="454" spans="1:17" x14ac:dyDescent="0.2">
      <c r="A454" s="19" t="s">
        <v>332</v>
      </c>
      <c r="B454" s="19" t="s">
        <v>333</v>
      </c>
      <c r="C454" s="15" t="str">
        <f t="shared" si="12"/>
        <v>21375103 MUSEO DE ARTE COSTARRICENSE</v>
      </c>
      <c r="D454" s="19" t="s">
        <v>253</v>
      </c>
      <c r="E454" s="19" t="s">
        <v>260</v>
      </c>
      <c r="F454" s="19" t="s">
        <v>261</v>
      </c>
      <c r="G454" s="26">
        <v>4748408</v>
      </c>
      <c r="H454" s="26">
        <v>4748408</v>
      </c>
      <c r="I454" s="26">
        <v>1748408</v>
      </c>
      <c r="J454" s="26">
        <v>0</v>
      </c>
      <c r="K454" s="26">
        <v>0</v>
      </c>
      <c r="L454" s="26">
        <v>0</v>
      </c>
      <c r="M454" s="26">
        <v>1103445</v>
      </c>
      <c r="N454" s="26">
        <v>1103445</v>
      </c>
      <c r="O454" s="26">
        <v>3644963</v>
      </c>
      <c r="P454" s="26">
        <v>644963</v>
      </c>
      <c r="Q454" s="18">
        <f t="shared" si="13"/>
        <v>0.23238209522012429</v>
      </c>
    </row>
    <row r="455" spans="1:17" x14ac:dyDescent="0.2">
      <c r="A455" s="19" t="s">
        <v>332</v>
      </c>
      <c r="B455" s="19" t="s">
        <v>333</v>
      </c>
      <c r="C455" s="15" t="str">
        <f t="shared" ref="C455:C518" si="14">+CONCATENATE(A455," ",B455)</f>
        <v>21375103 MUSEO DE ARTE COSTARRICENSE</v>
      </c>
      <c r="D455" s="19" t="s">
        <v>253</v>
      </c>
      <c r="E455" s="19" t="s">
        <v>262</v>
      </c>
      <c r="F455" s="19" t="s">
        <v>263</v>
      </c>
      <c r="G455" s="26">
        <v>5000000</v>
      </c>
      <c r="H455" s="26">
        <v>5000000</v>
      </c>
      <c r="I455" s="26">
        <v>2209017</v>
      </c>
      <c r="J455" s="26">
        <v>0</v>
      </c>
      <c r="K455" s="26">
        <v>0</v>
      </c>
      <c r="L455" s="26">
        <v>0</v>
      </c>
      <c r="M455" s="26">
        <v>2000416.4</v>
      </c>
      <c r="N455" s="26">
        <v>2000416.4</v>
      </c>
      <c r="O455" s="26">
        <v>2999583.6</v>
      </c>
      <c r="P455" s="26">
        <v>208600.6</v>
      </c>
      <c r="Q455" s="18">
        <f t="shared" ref="Q455:Q518" si="15">+IFERROR(M455/H455,0)</f>
        <v>0.40008327999999999</v>
      </c>
    </row>
    <row r="456" spans="1:17" x14ac:dyDescent="0.2">
      <c r="A456" s="19" t="s">
        <v>332</v>
      </c>
      <c r="B456" s="19" t="s">
        <v>333</v>
      </c>
      <c r="C456" s="15" t="str">
        <f t="shared" si="14"/>
        <v>21375103 MUSEO DE ARTE COSTARRICENSE</v>
      </c>
      <c r="D456" s="19" t="s">
        <v>253</v>
      </c>
      <c r="E456" s="19" t="s">
        <v>264</v>
      </c>
      <c r="F456" s="19" t="s">
        <v>265</v>
      </c>
      <c r="G456" s="26">
        <v>40000000</v>
      </c>
      <c r="H456" s="26">
        <v>40000000</v>
      </c>
      <c r="I456" s="26">
        <v>24688033.329999998</v>
      </c>
      <c r="J456" s="26">
        <v>0</v>
      </c>
      <c r="K456" s="26">
        <v>0</v>
      </c>
      <c r="L456" s="26">
        <v>0</v>
      </c>
      <c r="M456" s="26">
        <v>4751035.33</v>
      </c>
      <c r="N456" s="26">
        <v>4751035.33</v>
      </c>
      <c r="O456" s="26">
        <v>35248964.670000002</v>
      </c>
      <c r="P456" s="26">
        <v>19936998</v>
      </c>
      <c r="Q456" s="18">
        <f t="shared" si="15"/>
        <v>0.11877588325000001</v>
      </c>
    </row>
    <row r="457" spans="1:17" x14ac:dyDescent="0.2">
      <c r="A457" s="19" t="s">
        <v>332</v>
      </c>
      <c r="B457" s="19" t="s">
        <v>333</v>
      </c>
      <c r="C457" s="15" t="str">
        <f t="shared" si="14"/>
        <v>21375103 MUSEO DE ARTE COSTARRICENSE</v>
      </c>
      <c r="D457" s="19" t="s">
        <v>253</v>
      </c>
      <c r="E457" s="19" t="s">
        <v>266</v>
      </c>
      <c r="F457" s="19" t="s">
        <v>267</v>
      </c>
      <c r="G457" s="26">
        <v>25000000</v>
      </c>
      <c r="H457" s="26">
        <v>25000000</v>
      </c>
      <c r="I457" s="26">
        <v>8000000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25000000</v>
      </c>
      <c r="P457" s="26">
        <v>8000000</v>
      </c>
      <c r="Q457" s="18">
        <f t="shared" si="15"/>
        <v>0</v>
      </c>
    </row>
    <row r="458" spans="1:17" x14ac:dyDescent="0.2">
      <c r="A458" s="19" t="s">
        <v>332</v>
      </c>
      <c r="B458" s="19" t="s">
        <v>333</v>
      </c>
      <c r="C458" s="15" t="str">
        <f t="shared" si="14"/>
        <v>21375103 MUSEO DE ARTE COSTARRICENSE</v>
      </c>
      <c r="D458" s="19" t="s">
        <v>253</v>
      </c>
      <c r="E458" s="19" t="s">
        <v>268</v>
      </c>
      <c r="F458" s="19" t="s">
        <v>269</v>
      </c>
      <c r="G458" s="26">
        <v>45000000</v>
      </c>
      <c r="H458" s="26">
        <v>45000000</v>
      </c>
      <c r="I458" s="26">
        <v>22500000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45000000</v>
      </c>
      <c r="P458" s="26">
        <v>22500000</v>
      </c>
      <c r="Q458" s="18">
        <f t="shared" si="15"/>
        <v>0</v>
      </c>
    </row>
    <row r="459" spans="1:17" x14ac:dyDescent="0.2">
      <c r="A459" s="19" t="s">
        <v>332</v>
      </c>
      <c r="B459" s="19" t="s">
        <v>333</v>
      </c>
      <c r="C459" s="15" t="str">
        <f t="shared" si="14"/>
        <v>21375103 MUSEO DE ARTE COSTARRICENSE</v>
      </c>
      <c r="D459" s="19" t="s">
        <v>253</v>
      </c>
      <c r="E459" s="19" t="s">
        <v>270</v>
      </c>
      <c r="F459" s="19" t="s">
        <v>271</v>
      </c>
      <c r="G459" s="26">
        <v>45000000</v>
      </c>
      <c r="H459" s="26">
        <v>45000000</v>
      </c>
      <c r="I459" s="26">
        <v>22500000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45000000</v>
      </c>
      <c r="P459" s="26">
        <v>22500000</v>
      </c>
      <c r="Q459" s="18">
        <f t="shared" si="15"/>
        <v>0</v>
      </c>
    </row>
    <row r="460" spans="1:17" x14ac:dyDescent="0.2">
      <c r="A460" s="19" t="s">
        <v>332</v>
      </c>
      <c r="B460" s="19" t="s">
        <v>333</v>
      </c>
      <c r="C460" s="15" t="str">
        <f t="shared" si="14"/>
        <v>21375103 MUSEO DE ARTE COSTARRICENSE</v>
      </c>
      <c r="D460" s="19" t="s">
        <v>253</v>
      </c>
      <c r="E460" s="19" t="s">
        <v>274</v>
      </c>
      <c r="F460" s="19" t="s">
        <v>275</v>
      </c>
      <c r="G460" s="26">
        <v>28200000</v>
      </c>
      <c r="H460" s="26">
        <v>28200000</v>
      </c>
      <c r="I460" s="26">
        <v>9922713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28200000</v>
      </c>
      <c r="P460" s="26">
        <v>9922713</v>
      </c>
      <c r="Q460" s="18">
        <f t="shared" si="15"/>
        <v>0</v>
      </c>
    </row>
    <row r="461" spans="1:17" x14ac:dyDescent="0.2">
      <c r="A461" s="19" t="s">
        <v>332</v>
      </c>
      <c r="B461" s="19" t="s">
        <v>333</v>
      </c>
      <c r="C461" s="15" t="str">
        <f t="shared" si="14"/>
        <v>21375103 MUSEO DE ARTE COSTARRICENSE</v>
      </c>
      <c r="D461" s="19" t="s">
        <v>253</v>
      </c>
      <c r="E461" s="19" t="s">
        <v>276</v>
      </c>
      <c r="F461" s="19" t="s">
        <v>277</v>
      </c>
      <c r="G461" s="26">
        <v>28200000</v>
      </c>
      <c r="H461" s="26">
        <v>28200000</v>
      </c>
      <c r="I461" s="26">
        <v>9922713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28200000</v>
      </c>
      <c r="P461" s="26">
        <v>9922713</v>
      </c>
      <c r="Q461" s="18">
        <f t="shared" si="15"/>
        <v>0</v>
      </c>
    </row>
    <row r="462" spans="1:17" x14ac:dyDescent="0.2">
      <c r="A462" s="20" t="s">
        <v>344</v>
      </c>
      <c r="B462" s="20" t="s">
        <v>345</v>
      </c>
      <c r="C462" s="15" t="str">
        <f t="shared" si="14"/>
        <v>21375104 MUSEO HISTORICO CULTURAL JUAN SANTAMARIA</v>
      </c>
      <c r="D462" s="20" t="s">
        <v>19</v>
      </c>
      <c r="E462" s="20" t="s">
        <v>20</v>
      </c>
      <c r="F462" s="20" t="s">
        <v>20</v>
      </c>
      <c r="G462" s="25">
        <v>567505798</v>
      </c>
      <c r="H462" s="25">
        <v>567505798</v>
      </c>
      <c r="I462" s="25">
        <v>475028179.93000001</v>
      </c>
      <c r="J462" s="25">
        <v>0</v>
      </c>
      <c r="K462" s="25">
        <v>0</v>
      </c>
      <c r="L462" s="25">
        <v>0</v>
      </c>
      <c r="M462" s="25">
        <v>221339761.63999999</v>
      </c>
      <c r="N462" s="25">
        <v>221339761.63999999</v>
      </c>
      <c r="O462" s="25">
        <v>346166036.36000001</v>
      </c>
      <c r="P462" s="25">
        <v>253688418.28999999</v>
      </c>
      <c r="Q462" s="21">
        <f t="shared" si="15"/>
        <v>0.39002202694676258</v>
      </c>
    </row>
    <row r="463" spans="1:17" x14ac:dyDescent="0.2">
      <c r="A463" s="19" t="s">
        <v>344</v>
      </c>
      <c r="B463" s="19" t="s">
        <v>345</v>
      </c>
      <c r="C463" s="15" t="str">
        <f t="shared" si="14"/>
        <v>21375104 MUSEO HISTORICO CULTURAL JUAN SANTAMARIA</v>
      </c>
      <c r="D463" s="19" t="s">
        <v>19</v>
      </c>
      <c r="E463" s="19" t="s">
        <v>23</v>
      </c>
      <c r="F463" s="19" t="s">
        <v>24</v>
      </c>
      <c r="G463" s="26">
        <v>229359793</v>
      </c>
      <c r="H463" s="26">
        <v>229359793</v>
      </c>
      <c r="I463" s="26">
        <v>228564736</v>
      </c>
      <c r="J463" s="26">
        <v>0</v>
      </c>
      <c r="K463" s="26">
        <v>0</v>
      </c>
      <c r="L463" s="26">
        <v>0</v>
      </c>
      <c r="M463" s="26">
        <v>99533967.590000004</v>
      </c>
      <c r="N463" s="26">
        <v>99533967.590000004</v>
      </c>
      <c r="O463" s="26">
        <v>129825825.41</v>
      </c>
      <c r="P463" s="26">
        <v>129030768.41</v>
      </c>
      <c r="Q463" s="18">
        <f t="shared" si="15"/>
        <v>0.43396432429636872</v>
      </c>
    </row>
    <row r="464" spans="1:17" x14ac:dyDescent="0.2">
      <c r="A464" s="19" t="s">
        <v>344</v>
      </c>
      <c r="B464" s="19" t="s">
        <v>345</v>
      </c>
      <c r="C464" s="15" t="str">
        <f t="shared" si="14"/>
        <v>21375104 MUSEO HISTORICO CULTURAL JUAN SANTAMARIA</v>
      </c>
      <c r="D464" s="19" t="s">
        <v>19</v>
      </c>
      <c r="E464" s="19" t="s">
        <v>25</v>
      </c>
      <c r="F464" s="19" t="s">
        <v>26</v>
      </c>
      <c r="G464" s="26">
        <v>101461400</v>
      </c>
      <c r="H464" s="26">
        <v>101461400</v>
      </c>
      <c r="I464" s="26">
        <v>101026400</v>
      </c>
      <c r="J464" s="26">
        <v>0</v>
      </c>
      <c r="K464" s="26">
        <v>0</v>
      </c>
      <c r="L464" s="26">
        <v>0</v>
      </c>
      <c r="M464" s="26">
        <v>45513989.280000001</v>
      </c>
      <c r="N464" s="26">
        <v>45513989.280000001</v>
      </c>
      <c r="O464" s="26">
        <v>55947410.719999999</v>
      </c>
      <c r="P464" s="26">
        <v>55512410.719999999</v>
      </c>
      <c r="Q464" s="18">
        <f t="shared" si="15"/>
        <v>0.44858428210137058</v>
      </c>
    </row>
    <row r="465" spans="1:17" x14ac:dyDescent="0.2">
      <c r="A465" s="19" t="s">
        <v>344</v>
      </c>
      <c r="B465" s="19" t="s">
        <v>345</v>
      </c>
      <c r="C465" s="15" t="str">
        <f t="shared" si="14"/>
        <v>21375104 MUSEO HISTORICO CULTURAL JUAN SANTAMARIA</v>
      </c>
      <c r="D465" s="19" t="s">
        <v>19</v>
      </c>
      <c r="E465" s="19" t="s">
        <v>27</v>
      </c>
      <c r="F465" s="19" t="s">
        <v>28</v>
      </c>
      <c r="G465" s="26">
        <v>96461400</v>
      </c>
      <c r="H465" s="26">
        <v>96461400</v>
      </c>
      <c r="I465" s="26">
        <v>96026400</v>
      </c>
      <c r="J465" s="26">
        <v>0</v>
      </c>
      <c r="K465" s="26">
        <v>0</v>
      </c>
      <c r="L465" s="26">
        <v>0</v>
      </c>
      <c r="M465" s="26">
        <v>45513989.280000001</v>
      </c>
      <c r="N465" s="26">
        <v>45513989.280000001</v>
      </c>
      <c r="O465" s="26">
        <v>50947410.719999999</v>
      </c>
      <c r="P465" s="26">
        <v>50512410.719999999</v>
      </c>
      <c r="Q465" s="18">
        <f t="shared" si="15"/>
        <v>0.47183629182242848</v>
      </c>
    </row>
    <row r="466" spans="1:17" x14ac:dyDescent="0.2">
      <c r="A466" s="19" t="s">
        <v>344</v>
      </c>
      <c r="B466" s="19" t="s">
        <v>345</v>
      </c>
      <c r="C466" s="15" t="str">
        <f t="shared" si="14"/>
        <v>21375104 MUSEO HISTORICO CULTURAL JUAN SANTAMARIA</v>
      </c>
      <c r="D466" s="19" t="s">
        <v>19</v>
      </c>
      <c r="E466" s="19" t="s">
        <v>29</v>
      </c>
      <c r="F466" s="19" t="s">
        <v>30</v>
      </c>
      <c r="G466" s="26">
        <v>5000000</v>
      </c>
      <c r="H466" s="26">
        <v>5000000</v>
      </c>
      <c r="I466" s="26">
        <v>5000000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5000000</v>
      </c>
      <c r="P466" s="26">
        <v>5000000</v>
      </c>
      <c r="Q466" s="18">
        <f t="shared" si="15"/>
        <v>0</v>
      </c>
    </row>
    <row r="467" spans="1:17" x14ac:dyDescent="0.2">
      <c r="A467" s="19" t="s">
        <v>344</v>
      </c>
      <c r="B467" s="19" t="s">
        <v>345</v>
      </c>
      <c r="C467" s="15" t="str">
        <f t="shared" si="14"/>
        <v>21375104 MUSEO HISTORICO CULTURAL JUAN SANTAMARIA</v>
      </c>
      <c r="D467" s="19" t="s">
        <v>19</v>
      </c>
      <c r="E467" s="19" t="s">
        <v>31</v>
      </c>
      <c r="F467" s="19" t="s">
        <v>32</v>
      </c>
      <c r="G467" s="26">
        <v>3000000</v>
      </c>
      <c r="H467" s="26">
        <v>3000000</v>
      </c>
      <c r="I467" s="26">
        <v>3000000</v>
      </c>
      <c r="J467" s="26">
        <v>0</v>
      </c>
      <c r="K467" s="26">
        <v>0</v>
      </c>
      <c r="L467" s="26">
        <v>0</v>
      </c>
      <c r="M467" s="26">
        <v>1040135.91</v>
      </c>
      <c r="N467" s="26">
        <v>1040135.91</v>
      </c>
      <c r="O467" s="26">
        <v>1959864.09</v>
      </c>
      <c r="P467" s="26">
        <v>1959864.09</v>
      </c>
      <c r="Q467" s="18">
        <f t="shared" si="15"/>
        <v>0.34671197000000004</v>
      </c>
    </row>
    <row r="468" spans="1:17" x14ac:dyDescent="0.2">
      <c r="A468" s="19" t="s">
        <v>344</v>
      </c>
      <c r="B468" s="19" t="s">
        <v>345</v>
      </c>
      <c r="C468" s="15" t="str">
        <f t="shared" si="14"/>
        <v>21375104 MUSEO HISTORICO CULTURAL JUAN SANTAMARIA</v>
      </c>
      <c r="D468" s="19" t="s">
        <v>19</v>
      </c>
      <c r="E468" s="19" t="s">
        <v>33</v>
      </c>
      <c r="F468" s="19" t="s">
        <v>34</v>
      </c>
      <c r="G468" s="26">
        <v>3000000</v>
      </c>
      <c r="H468" s="26">
        <v>3000000</v>
      </c>
      <c r="I468" s="26">
        <v>3000000</v>
      </c>
      <c r="J468" s="26">
        <v>0</v>
      </c>
      <c r="K468" s="26">
        <v>0</v>
      </c>
      <c r="L468" s="26">
        <v>0</v>
      </c>
      <c r="M468" s="26">
        <v>1040135.91</v>
      </c>
      <c r="N468" s="26">
        <v>1040135.91</v>
      </c>
      <c r="O468" s="26">
        <v>1959864.09</v>
      </c>
      <c r="P468" s="26">
        <v>1959864.09</v>
      </c>
      <c r="Q468" s="18">
        <f t="shared" si="15"/>
        <v>0.34671197000000004</v>
      </c>
    </row>
    <row r="469" spans="1:17" x14ac:dyDescent="0.2">
      <c r="A469" s="19" t="s">
        <v>344</v>
      </c>
      <c r="B469" s="19" t="s">
        <v>345</v>
      </c>
      <c r="C469" s="15" t="str">
        <f t="shared" si="14"/>
        <v>21375104 MUSEO HISTORICO CULTURAL JUAN SANTAMARIA</v>
      </c>
      <c r="D469" s="19" t="s">
        <v>19</v>
      </c>
      <c r="E469" s="19" t="s">
        <v>35</v>
      </c>
      <c r="F469" s="19" t="s">
        <v>36</v>
      </c>
      <c r="G469" s="26">
        <v>88762967</v>
      </c>
      <c r="H469" s="26">
        <v>88762967</v>
      </c>
      <c r="I469" s="26">
        <v>88525088</v>
      </c>
      <c r="J469" s="26">
        <v>0</v>
      </c>
      <c r="K469" s="26">
        <v>0</v>
      </c>
      <c r="L469" s="26">
        <v>0</v>
      </c>
      <c r="M469" s="26">
        <v>28552885</v>
      </c>
      <c r="N469" s="26">
        <v>28552885</v>
      </c>
      <c r="O469" s="26">
        <v>60210082</v>
      </c>
      <c r="P469" s="26">
        <v>59972203</v>
      </c>
      <c r="Q469" s="18">
        <f t="shared" si="15"/>
        <v>0.32167564880971139</v>
      </c>
    </row>
    <row r="470" spans="1:17" x14ac:dyDescent="0.2">
      <c r="A470" s="19" t="s">
        <v>344</v>
      </c>
      <c r="B470" s="19" t="s">
        <v>345</v>
      </c>
      <c r="C470" s="15" t="str">
        <f t="shared" si="14"/>
        <v>21375104 MUSEO HISTORICO CULTURAL JUAN SANTAMARIA</v>
      </c>
      <c r="D470" s="19" t="s">
        <v>19</v>
      </c>
      <c r="E470" s="19" t="s">
        <v>37</v>
      </c>
      <c r="F470" s="19" t="s">
        <v>38</v>
      </c>
      <c r="G470" s="26">
        <v>32000000</v>
      </c>
      <c r="H470" s="26">
        <v>32000000</v>
      </c>
      <c r="I470" s="26">
        <v>31813862</v>
      </c>
      <c r="J470" s="26">
        <v>0</v>
      </c>
      <c r="K470" s="26">
        <v>0</v>
      </c>
      <c r="L470" s="26">
        <v>0</v>
      </c>
      <c r="M470" s="26">
        <v>9072896.25</v>
      </c>
      <c r="N470" s="26">
        <v>9072896.25</v>
      </c>
      <c r="O470" s="26">
        <v>22927103.75</v>
      </c>
      <c r="P470" s="26">
        <v>22740965.75</v>
      </c>
      <c r="Q470" s="18">
        <f t="shared" si="15"/>
        <v>0.28352800781249998</v>
      </c>
    </row>
    <row r="471" spans="1:17" x14ac:dyDescent="0.2">
      <c r="A471" s="19" t="s">
        <v>344</v>
      </c>
      <c r="B471" s="19" t="s">
        <v>345</v>
      </c>
      <c r="C471" s="15" t="str">
        <f t="shared" si="14"/>
        <v>21375104 MUSEO HISTORICO CULTURAL JUAN SANTAMARIA</v>
      </c>
      <c r="D471" s="19" t="s">
        <v>19</v>
      </c>
      <c r="E471" s="19" t="s">
        <v>39</v>
      </c>
      <c r="F471" s="19" t="s">
        <v>40</v>
      </c>
      <c r="G471" s="26">
        <v>24460890</v>
      </c>
      <c r="H471" s="26">
        <v>24460890</v>
      </c>
      <c r="I471" s="26">
        <v>24460890</v>
      </c>
      <c r="J471" s="26">
        <v>0</v>
      </c>
      <c r="K471" s="26">
        <v>0</v>
      </c>
      <c r="L471" s="26">
        <v>0</v>
      </c>
      <c r="M471" s="26">
        <v>8335305.5099999998</v>
      </c>
      <c r="N471" s="26">
        <v>8335305.5099999998</v>
      </c>
      <c r="O471" s="26">
        <v>16125584.49</v>
      </c>
      <c r="P471" s="26">
        <v>16125584.49</v>
      </c>
      <c r="Q471" s="18">
        <f t="shared" si="15"/>
        <v>0.34076051648161615</v>
      </c>
    </row>
    <row r="472" spans="1:17" x14ac:dyDescent="0.2">
      <c r="A472" s="19" t="s">
        <v>344</v>
      </c>
      <c r="B472" s="19" t="s">
        <v>345</v>
      </c>
      <c r="C472" s="15" t="str">
        <f t="shared" si="14"/>
        <v>21375104 MUSEO HISTORICO CULTURAL JUAN SANTAMARIA</v>
      </c>
      <c r="D472" s="19" t="s">
        <v>19</v>
      </c>
      <c r="E472" s="19" t="s">
        <v>41</v>
      </c>
      <c r="F472" s="19" t="s">
        <v>42</v>
      </c>
      <c r="G472" s="26">
        <v>14599949</v>
      </c>
      <c r="H472" s="26">
        <v>14599949</v>
      </c>
      <c r="I472" s="26">
        <v>14548208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14599949</v>
      </c>
      <c r="P472" s="26">
        <v>14548208</v>
      </c>
      <c r="Q472" s="18">
        <f t="shared" si="15"/>
        <v>0</v>
      </c>
    </row>
    <row r="473" spans="1:17" x14ac:dyDescent="0.2">
      <c r="A473" s="19" t="s">
        <v>344</v>
      </c>
      <c r="B473" s="19" t="s">
        <v>345</v>
      </c>
      <c r="C473" s="15" t="str">
        <f t="shared" si="14"/>
        <v>21375104 MUSEO HISTORICO CULTURAL JUAN SANTAMARIA</v>
      </c>
      <c r="D473" s="19" t="s">
        <v>19</v>
      </c>
      <c r="E473" s="19" t="s">
        <v>43</v>
      </c>
      <c r="F473" s="19" t="s">
        <v>44</v>
      </c>
      <c r="G473" s="26">
        <v>12002128</v>
      </c>
      <c r="H473" s="26">
        <v>12002128</v>
      </c>
      <c r="I473" s="26">
        <v>12002128</v>
      </c>
      <c r="J473" s="26">
        <v>0</v>
      </c>
      <c r="K473" s="26">
        <v>0</v>
      </c>
      <c r="L473" s="26">
        <v>0</v>
      </c>
      <c r="M473" s="26">
        <v>9461347.3599999994</v>
      </c>
      <c r="N473" s="26">
        <v>9461347.3599999994</v>
      </c>
      <c r="O473" s="26">
        <v>2540780.64</v>
      </c>
      <c r="P473" s="26">
        <v>2540780.64</v>
      </c>
      <c r="Q473" s="18">
        <f t="shared" si="15"/>
        <v>0.78830582043450959</v>
      </c>
    </row>
    <row r="474" spans="1:17" x14ac:dyDescent="0.2">
      <c r="A474" s="19" t="s">
        <v>344</v>
      </c>
      <c r="B474" s="19" t="s">
        <v>345</v>
      </c>
      <c r="C474" s="15" t="str">
        <f t="shared" si="14"/>
        <v>21375104 MUSEO HISTORICO CULTURAL JUAN SANTAMARIA</v>
      </c>
      <c r="D474" s="19" t="s">
        <v>19</v>
      </c>
      <c r="E474" s="19" t="s">
        <v>45</v>
      </c>
      <c r="F474" s="19" t="s">
        <v>46</v>
      </c>
      <c r="G474" s="26">
        <v>5700000</v>
      </c>
      <c r="H474" s="26">
        <v>5700000</v>
      </c>
      <c r="I474" s="26">
        <v>5700000</v>
      </c>
      <c r="J474" s="26">
        <v>0</v>
      </c>
      <c r="K474" s="26">
        <v>0</v>
      </c>
      <c r="L474" s="26">
        <v>0</v>
      </c>
      <c r="M474" s="26">
        <v>1683335.88</v>
      </c>
      <c r="N474" s="26">
        <v>1683335.88</v>
      </c>
      <c r="O474" s="26">
        <v>4016664.12</v>
      </c>
      <c r="P474" s="26">
        <v>4016664.12</v>
      </c>
      <c r="Q474" s="18">
        <f t="shared" si="15"/>
        <v>0.2953220842105263</v>
      </c>
    </row>
    <row r="475" spans="1:17" x14ac:dyDescent="0.2">
      <c r="A475" s="19" t="s">
        <v>344</v>
      </c>
      <c r="B475" s="19" t="s">
        <v>345</v>
      </c>
      <c r="C475" s="15" t="str">
        <f t="shared" si="14"/>
        <v>21375104 MUSEO HISTORICO CULTURAL JUAN SANTAMARIA</v>
      </c>
      <c r="D475" s="19" t="s">
        <v>19</v>
      </c>
      <c r="E475" s="19" t="s">
        <v>47</v>
      </c>
      <c r="F475" s="19" t="s">
        <v>48</v>
      </c>
      <c r="G475" s="26">
        <v>17415882</v>
      </c>
      <c r="H475" s="26">
        <v>17415882</v>
      </c>
      <c r="I475" s="26">
        <v>17355321</v>
      </c>
      <c r="J475" s="26">
        <v>0</v>
      </c>
      <c r="K475" s="26">
        <v>0</v>
      </c>
      <c r="L475" s="26">
        <v>0</v>
      </c>
      <c r="M475" s="26">
        <v>11764735</v>
      </c>
      <c r="N475" s="26">
        <v>11764735</v>
      </c>
      <c r="O475" s="26">
        <v>5651147</v>
      </c>
      <c r="P475" s="26">
        <v>5590586</v>
      </c>
      <c r="Q475" s="18">
        <f t="shared" si="15"/>
        <v>0.67551761087954088</v>
      </c>
    </row>
    <row r="476" spans="1:17" x14ac:dyDescent="0.2">
      <c r="A476" s="19" t="s">
        <v>344</v>
      </c>
      <c r="B476" s="19" t="s">
        <v>345</v>
      </c>
      <c r="C476" s="15" t="str">
        <f t="shared" si="14"/>
        <v>21375104 MUSEO HISTORICO CULTURAL JUAN SANTAMARIA</v>
      </c>
      <c r="D476" s="19" t="s">
        <v>19</v>
      </c>
      <c r="E476" s="19" t="s">
        <v>346</v>
      </c>
      <c r="F476" s="19" t="s">
        <v>50</v>
      </c>
      <c r="G476" s="26">
        <v>16522759</v>
      </c>
      <c r="H476" s="26">
        <v>16522759</v>
      </c>
      <c r="I476" s="26">
        <v>16465304</v>
      </c>
      <c r="J476" s="26">
        <v>0</v>
      </c>
      <c r="K476" s="26">
        <v>0</v>
      </c>
      <c r="L476" s="26">
        <v>0</v>
      </c>
      <c r="M476" s="26">
        <v>11215408</v>
      </c>
      <c r="N476" s="26">
        <v>11215408</v>
      </c>
      <c r="O476" s="26">
        <v>5307351</v>
      </c>
      <c r="P476" s="26">
        <v>5249896</v>
      </c>
      <c r="Q476" s="18">
        <f t="shared" si="15"/>
        <v>0.67878542560597777</v>
      </c>
    </row>
    <row r="477" spans="1:17" x14ac:dyDescent="0.2">
      <c r="A477" s="19" t="s">
        <v>344</v>
      </c>
      <c r="B477" s="19" t="s">
        <v>345</v>
      </c>
      <c r="C477" s="15" t="str">
        <f t="shared" si="14"/>
        <v>21375104 MUSEO HISTORICO CULTURAL JUAN SANTAMARIA</v>
      </c>
      <c r="D477" s="19" t="s">
        <v>19</v>
      </c>
      <c r="E477" s="19" t="s">
        <v>347</v>
      </c>
      <c r="F477" s="19" t="s">
        <v>52</v>
      </c>
      <c r="G477" s="26">
        <v>893123</v>
      </c>
      <c r="H477" s="26">
        <v>893123</v>
      </c>
      <c r="I477" s="26">
        <v>890017</v>
      </c>
      <c r="J477" s="26">
        <v>0</v>
      </c>
      <c r="K477" s="26">
        <v>0</v>
      </c>
      <c r="L477" s="26">
        <v>0</v>
      </c>
      <c r="M477" s="26">
        <v>549327</v>
      </c>
      <c r="N477" s="26">
        <v>549327</v>
      </c>
      <c r="O477" s="26">
        <v>343796</v>
      </c>
      <c r="P477" s="26">
        <v>340690</v>
      </c>
      <c r="Q477" s="18">
        <f t="shared" si="15"/>
        <v>0.61506309881169785</v>
      </c>
    </row>
    <row r="478" spans="1:17" x14ac:dyDescent="0.2">
      <c r="A478" s="19" t="s">
        <v>344</v>
      </c>
      <c r="B478" s="19" t="s">
        <v>345</v>
      </c>
      <c r="C478" s="15" t="str">
        <f t="shared" si="14"/>
        <v>21375104 MUSEO HISTORICO CULTURAL JUAN SANTAMARIA</v>
      </c>
      <c r="D478" s="19" t="s">
        <v>19</v>
      </c>
      <c r="E478" s="19" t="s">
        <v>53</v>
      </c>
      <c r="F478" s="19" t="s">
        <v>54</v>
      </c>
      <c r="G478" s="26">
        <v>18719544</v>
      </c>
      <c r="H478" s="26">
        <v>18719544</v>
      </c>
      <c r="I478" s="26">
        <v>18657927</v>
      </c>
      <c r="J478" s="26">
        <v>0</v>
      </c>
      <c r="K478" s="26">
        <v>0</v>
      </c>
      <c r="L478" s="26">
        <v>0</v>
      </c>
      <c r="M478" s="26">
        <v>12662222.4</v>
      </c>
      <c r="N478" s="26">
        <v>12662222.4</v>
      </c>
      <c r="O478" s="26">
        <v>6057321.5999999996</v>
      </c>
      <c r="P478" s="26">
        <v>5995704.5999999996</v>
      </c>
      <c r="Q478" s="18">
        <f t="shared" si="15"/>
        <v>0.67641724606112197</v>
      </c>
    </row>
    <row r="479" spans="1:17" x14ac:dyDescent="0.2">
      <c r="A479" s="19" t="s">
        <v>344</v>
      </c>
      <c r="B479" s="19" t="s">
        <v>345</v>
      </c>
      <c r="C479" s="15" t="str">
        <f t="shared" si="14"/>
        <v>21375104 MUSEO HISTORICO CULTURAL JUAN SANTAMARIA</v>
      </c>
      <c r="D479" s="19" t="s">
        <v>19</v>
      </c>
      <c r="E479" s="19" t="s">
        <v>348</v>
      </c>
      <c r="F479" s="19" t="s">
        <v>56</v>
      </c>
      <c r="G479" s="26">
        <v>9681444</v>
      </c>
      <c r="H479" s="26">
        <v>9681444</v>
      </c>
      <c r="I479" s="26">
        <v>9647778</v>
      </c>
      <c r="J479" s="26">
        <v>0</v>
      </c>
      <c r="K479" s="26">
        <v>0</v>
      </c>
      <c r="L479" s="26">
        <v>0</v>
      </c>
      <c r="M479" s="26">
        <v>8453200.4000000004</v>
      </c>
      <c r="N479" s="26">
        <v>8453200.4000000004</v>
      </c>
      <c r="O479" s="26">
        <v>1228243.6000000001</v>
      </c>
      <c r="P479" s="26">
        <v>1194577.6000000001</v>
      </c>
      <c r="Q479" s="18">
        <f t="shared" si="15"/>
        <v>0.87313425559245095</v>
      </c>
    </row>
    <row r="480" spans="1:17" x14ac:dyDescent="0.2">
      <c r="A480" s="19" t="s">
        <v>344</v>
      </c>
      <c r="B480" s="19" t="s">
        <v>345</v>
      </c>
      <c r="C480" s="15" t="str">
        <f t="shared" si="14"/>
        <v>21375104 MUSEO HISTORICO CULTURAL JUAN SANTAMARIA</v>
      </c>
      <c r="D480" s="19" t="s">
        <v>19</v>
      </c>
      <c r="E480" s="19" t="s">
        <v>349</v>
      </c>
      <c r="F480" s="19" t="s">
        <v>58</v>
      </c>
      <c r="G480" s="26">
        <v>5358733</v>
      </c>
      <c r="H480" s="26">
        <v>5358733</v>
      </c>
      <c r="I480" s="26">
        <v>5340099</v>
      </c>
      <c r="J480" s="26">
        <v>0</v>
      </c>
      <c r="K480" s="26">
        <v>0</v>
      </c>
      <c r="L480" s="26">
        <v>0</v>
      </c>
      <c r="M480" s="26">
        <v>2586563</v>
      </c>
      <c r="N480" s="26">
        <v>2586563</v>
      </c>
      <c r="O480" s="26">
        <v>2772170</v>
      </c>
      <c r="P480" s="26">
        <v>2753536</v>
      </c>
      <c r="Q480" s="18">
        <f t="shared" si="15"/>
        <v>0.48268182049749447</v>
      </c>
    </row>
    <row r="481" spans="1:17" x14ac:dyDescent="0.2">
      <c r="A481" s="19" t="s">
        <v>344</v>
      </c>
      <c r="B481" s="19" t="s">
        <v>345</v>
      </c>
      <c r="C481" s="15" t="str">
        <f t="shared" si="14"/>
        <v>21375104 MUSEO HISTORICO CULTURAL JUAN SANTAMARIA</v>
      </c>
      <c r="D481" s="19" t="s">
        <v>19</v>
      </c>
      <c r="E481" s="19" t="s">
        <v>350</v>
      </c>
      <c r="F481" s="19" t="s">
        <v>60</v>
      </c>
      <c r="G481" s="26">
        <v>2679367</v>
      </c>
      <c r="H481" s="26">
        <v>2679367</v>
      </c>
      <c r="I481" s="26">
        <v>2670050</v>
      </c>
      <c r="J481" s="26">
        <v>0</v>
      </c>
      <c r="K481" s="26">
        <v>0</v>
      </c>
      <c r="L481" s="26">
        <v>0</v>
      </c>
      <c r="M481" s="26">
        <v>1622459</v>
      </c>
      <c r="N481" s="26">
        <v>1622459</v>
      </c>
      <c r="O481" s="26">
        <v>1056908</v>
      </c>
      <c r="P481" s="26">
        <v>1047591</v>
      </c>
      <c r="Q481" s="18">
        <f t="shared" si="15"/>
        <v>0.60553817375521901</v>
      </c>
    </row>
    <row r="482" spans="1:17" x14ac:dyDescent="0.2">
      <c r="A482" s="19" t="s">
        <v>344</v>
      </c>
      <c r="B482" s="19" t="s">
        <v>345</v>
      </c>
      <c r="C482" s="15" t="str">
        <f t="shared" si="14"/>
        <v>21375104 MUSEO HISTORICO CULTURAL JUAN SANTAMARIA</v>
      </c>
      <c r="D482" s="19" t="s">
        <v>19</v>
      </c>
      <c r="E482" s="19" t="s">
        <v>351</v>
      </c>
      <c r="F482" s="19" t="s">
        <v>352</v>
      </c>
      <c r="G482" s="26">
        <v>1000000</v>
      </c>
      <c r="H482" s="26">
        <v>1000000</v>
      </c>
      <c r="I482" s="26">
        <v>1000000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1000000</v>
      </c>
      <c r="P482" s="26">
        <v>1000000</v>
      </c>
      <c r="Q482" s="18">
        <f t="shared" si="15"/>
        <v>0</v>
      </c>
    </row>
    <row r="483" spans="1:17" x14ac:dyDescent="0.2">
      <c r="A483" s="19" t="s">
        <v>344</v>
      </c>
      <c r="B483" s="19" t="s">
        <v>345</v>
      </c>
      <c r="C483" s="15" t="str">
        <f t="shared" si="14"/>
        <v>21375104 MUSEO HISTORICO CULTURAL JUAN SANTAMARIA</v>
      </c>
      <c r="D483" s="19" t="s">
        <v>19</v>
      </c>
      <c r="E483" s="19" t="s">
        <v>63</v>
      </c>
      <c r="F483" s="19" t="s">
        <v>64</v>
      </c>
      <c r="G483" s="26">
        <v>274058539</v>
      </c>
      <c r="H483" s="26">
        <v>274058539</v>
      </c>
      <c r="I483" s="26">
        <v>199668797.74000001</v>
      </c>
      <c r="J483" s="26">
        <v>0</v>
      </c>
      <c r="K483" s="26">
        <v>0</v>
      </c>
      <c r="L483" s="26">
        <v>0</v>
      </c>
      <c r="M483" s="26">
        <v>105142275.40000001</v>
      </c>
      <c r="N483" s="26">
        <v>105142275.40000001</v>
      </c>
      <c r="O483" s="26">
        <v>168916263.59999999</v>
      </c>
      <c r="P483" s="26">
        <v>94526522.340000004</v>
      </c>
      <c r="Q483" s="18">
        <f t="shared" si="15"/>
        <v>0.3836489670551736</v>
      </c>
    </row>
    <row r="484" spans="1:17" x14ac:dyDescent="0.2">
      <c r="A484" s="19" t="s">
        <v>344</v>
      </c>
      <c r="B484" s="19" t="s">
        <v>345</v>
      </c>
      <c r="C484" s="15" t="str">
        <f t="shared" si="14"/>
        <v>21375104 MUSEO HISTORICO CULTURAL JUAN SANTAMARIA</v>
      </c>
      <c r="D484" s="19" t="s">
        <v>19</v>
      </c>
      <c r="E484" s="19" t="s">
        <v>65</v>
      </c>
      <c r="F484" s="19" t="s">
        <v>66</v>
      </c>
      <c r="G484" s="26">
        <v>5000000</v>
      </c>
      <c r="H484" s="26">
        <v>0</v>
      </c>
      <c r="I484" s="26">
        <v>0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18">
        <f t="shared" si="15"/>
        <v>0</v>
      </c>
    </row>
    <row r="485" spans="1:17" x14ac:dyDescent="0.2">
      <c r="A485" s="19" t="s">
        <v>344</v>
      </c>
      <c r="B485" s="19" t="s">
        <v>345</v>
      </c>
      <c r="C485" s="15" t="str">
        <f t="shared" si="14"/>
        <v>21375104 MUSEO HISTORICO CULTURAL JUAN SANTAMARIA</v>
      </c>
      <c r="D485" s="19" t="s">
        <v>19</v>
      </c>
      <c r="E485" s="19" t="s">
        <v>285</v>
      </c>
      <c r="F485" s="19" t="s">
        <v>286</v>
      </c>
      <c r="G485" s="26">
        <v>2500000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18">
        <f t="shared" si="15"/>
        <v>0</v>
      </c>
    </row>
    <row r="486" spans="1:17" x14ac:dyDescent="0.2">
      <c r="A486" s="19" t="s">
        <v>344</v>
      </c>
      <c r="B486" s="19" t="s">
        <v>345</v>
      </c>
      <c r="C486" s="15" t="str">
        <f t="shared" si="14"/>
        <v>21375104 MUSEO HISTORICO CULTURAL JUAN SANTAMARIA</v>
      </c>
      <c r="D486" s="19" t="s">
        <v>19</v>
      </c>
      <c r="E486" s="19" t="s">
        <v>67</v>
      </c>
      <c r="F486" s="19" t="s">
        <v>68</v>
      </c>
      <c r="G486" s="26">
        <v>300000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18">
        <f t="shared" si="15"/>
        <v>0</v>
      </c>
    </row>
    <row r="487" spans="1:17" x14ac:dyDescent="0.2">
      <c r="A487" s="19" t="s">
        <v>344</v>
      </c>
      <c r="B487" s="19" t="s">
        <v>345</v>
      </c>
      <c r="C487" s="15" t="str">
        <f t="shared" si="14"/>
        <v>21375104 MUSEO HISTORICO CULTURAL JUAN SANTAMARIA</v>
      </c>
      <c r="D487" s="19" t="s">
        <v>19</v>
      </c>
      <c r="E487" s="19" t="s">
        <v>69</v>
      </c>
      <c r="F487" s="19" t="s">
        <v>70</v>
      </c>
      <c r="G487" s="26">
        <v>2200000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18">
        <f t="shared" si="15"/>
        <v>0</v>
      </c>
    </row>
    <row r="488" spans="1:17" x14ac:dyDescent="0.2">
      <c r="A488" s="19" t="s">
        <v>344</v>
      </c>
      <c r="B488" s="19" t="s">
        <v>345</v>
      </c>
      <c r="C488" s="15" t="str">
        <f t="shared" si="14"/>
        <v>21375104 MUSEO HISTORICO CULTURAL JUAN SANTAMARIA</v>
      </c>
      <c r="D488" s="19" t="s">
        <v>19</v>
      </c>
      <c r="E488" s="19" t="s">
        <v>73</v>
      </c>
      <c r="F488" s="19" t="s">
        <v>74</v>
      </c>
      <c r="G488" s="26">
        <v>26200000</v>
      </c>
      <c r="H488" s="26">
        <v>26200000</v>
      </c>
      <c r="I488" s="26">
        <v>20448344</v>
      </c>
      <c r="J488" s="26">
        <v>0</v>
      </c>
      <c r="K488" s="26">
        <v>0</v>
      </c>
      <c r="L488" s="26">
        <v>0</v>
      </c>
      <c r="M488" s="26">
        <v>12529152.59</v>
      </c>
      <c r="N488" s="26">
        <v>12529152.59</v>
      </c>
      <c r="O488" s="26">
        <v>13670847.41</v>
      </c>
      <c r="P488" s="26">
        <v>7919191.4100000001</v>
      </c>
      <c r="Q488" s="18">
        <f t="shared" si="15"/>
        <v>0.47821193091603054</v>
      </c>
    </row>
    <row r="489" spans="1:17" x14ac:dyDescent="0.2">
      <c r="A489" s="19" t="s">
        <v>344</v>
      </c>
      <c r="B489" s="19" t="s">
        <v>345</v>
      </c>
      <c r="C489" s="15" t="str">
        <f t="shared" si="14"/>
        <v>21375104 MUSEO HISTORICO CULTURAL JUAN SANTAMARIA</v>
      </c>
      <c r="D489" s="19" t="s">
        <v>19</v>
      </c>
      <c r="E489" s="19" t="s">
        <v>75</v>
      </c>
      <c r="F489" s="19" t="s">
        <v>76</v>
      </c>
      <c r="G489" s="26">
        <v>2000000</v>
      </c>
      <c r="H489" s="26">
        <v>2000000</v>
      </c>
      <c r="I489" s="26">
        <v>1500000</v>
      </c>
      <c r="J489" s="26">
        <v>0</v>
      </c>
      <c r="K489" s="26">
        <v>0</v>
      </c>
      <c r="L489" s="26">
        <v>0</v>
      </c>
      <c r="M489" s="26">
        <v>676417.54</v>
      </c>
      <c r="N489" s="26">
        <v>676417.54</v>
      </c>
      <c r="O489" s="26">
        <v>1323582.46</v>
      </c>
      <c r="P489" s="26">
        <v>823582.46</v>
      </c>
      <c r="Q489" s="18">
        <f t="shared" si="15"/>
        <v>0.33820876999999999</v>
      </c>
    </row>
    <row r="490" spans="1:17" x14ac:dyDescent="0.2">
      <c r="A490" s="19" t="s">
        <v>344</v>
      </c>
      <c r="B490" s="19" t="s">
        <v>345</v>
      </c>
      <c r="C490" s="15" t="str">
        <f t="shared" si="14"/>
        <v>21375104 MUSEO HISTORICO CULTURAL JUAN SANTAMARIA</v>
      </c>
      <c r="D490" s="19" t="s">
        <v>19</v>
      </c>
      <c r="E490" s="19" t="s">
        <v>77</v>
      </c>
      <c r="F490" s="19" t="s">
        <v>78</v>
      </c>
      <c r="G490" s="26">
        <v>18000000</v>
      </c>
      <c r="H490" s="26">
        <v>18000000</v>
      </c>
      <c r="I490" s="26">
        <v>14214825.970000001</v>
      </c>
      <c r="J490" s="26">
        <v>0</v>
      </c>
      <c r="K490" s="26">
        <v>0</v>
      </c>
      <c r="L490" s="26">
        <v>0</v>
      </c>
      <c r="M490" s="26">
        <v>7925490</v>
      </c>
      <c r="N490" s="26">
        <v>7925490</v>
      </c>
      <c r="O490" s="26">
        <v>10074510</v>
      </c>
      <c r="P490" s="26">
        <v>6289335.9699999997</v>
      </c>
      <c r="Q490" s="18">
        <f t="shared" si="15"/>
        <v>0.440305</v>
      </c>
    </row>
    <row r="491" spans="1:17" x14ac:dyDescent="0.2">
      <c r="A491" s="19" t="s">
        <v>344</v>
      </c>
      <c r="B491" s="19" t="s">
        <v>345</v>
      </c>
      <c r="C491" s="15" t="str">
        <f t="shared" si="14"/>
        <v>21375104 MUSEO HISTORICO CULTURAL JUAN SANTAMARIA</v>
      </c>
      <c r="D491" s="19" t="s">
        <v>19</v>
      </c>
      <c r="E491" s="19" t="s">
        <v>81</v>
      </c>
      <c r="F491" s="19" t="s">
        <v>82</v>
      </c>
      <c r="G491" s="26">
        <v>1200000</v>
      </c>
      <c r="H491" s="26">
        <v>1200000</v>
      </c>
      <c r="I491" s="26">
        <v>983518.03</v>
      </c>
      <c r="J491" s="26">
        <v>0</v>
      </c>
      <c r="K491" s="26">
        <v>0</v>
      </c>
      <c r="L491" s="26">
        <v>0</v>
      </c>
      <c r="M491" s="26">
        <v>983518.03</v>
      </c>
      <c r="N491" s="26">
        <v>983518.03</v>
      </c>
      <c r="O491" s="26">
        <v>216481.97</v>
      </c>
      <c r="P491" s="26">
        <v>0</v>
      </c>
      <c r="Q491" s="18">
        <f t="shared" si="15"/>
        <v>0.81959835833333339</v>
      </c>
    </row>
    <row r="492" spans="1:17" x14ac:dyDescent="0.2">
      <c r="A492" s="19" t="s">
        <v>344</v>
      </c>
      <c r="B492" s="19" t="s">
        <v>345</v>
      </c>
      <c r="C492" s="15" t="str">
        <f t="shared" si="14"/>
        <v>21375104 MUSEO HISTORICO CULTURAL JUAN SANTAMARIA</v>
      </c>
      <c r="D492" s="19" t="s">
        <v>19</v>
      </c>
      <c r="E492" s="19" t="s">
        <v>83</v>
      </c>
      <c r="F492" s="19" t="s">
        <v>84</v>
      </c>
      <c r="G492" s="26">
        <v>5000000</v>
      </c>
      <c r="H492" s="26">
        <v>5000000</v>
      </c>
      <c r="I492" s="26">
        <v>3750000</v>
      </c>
      <c r="J492" s="26">
        <v>0</v>
      </c>
      <c r="K492" s="26">
        <v>0</v>
      </c>
      <c r="L492" s="26">
        <v>0</v>
      </c>
      <c r="M492" s="26">
        <v>2943727.02</v>
      </c>
      <c r="N492" s="26">
        <v>2943727.02</v>
      </c>
      <c r="O492" s="26">
        <v>2056272.98</v>
      </c>
      <c r="P492" s="26">
        <v>806272.98</v>
      </c>
      <c r="Q492" s="18">
        <f t="shared" si="15"/>
        <v>0.58874540399999997</v>
      </c>
    </row>
    <row r="493" spans="1:17" x14ac:dyDescent="0.2">
      <c r="A493" s="19" t="s">
        <v>344</v>
      </c>
      <c r="B493" s="19" t="s">
        <v>345</v>
      </c>
      <c r="C493" s="15" t="str">
        <f t="shared" si="14"/>
        <v>21375104 MUSEO HISTORICO CULTURAL JUAN SANTAMARIA</v>
      </c>
      <c r="D493" s="19" t="s">
        <v>19</v>
      </c>
      <c r="E493" s="19" t="s">
        <v>85</v>
      </c>
      <c r="F493" s="19" t="s">
        <v>86</v>
      </c>
      <c r="G493" s="26">
        <v>3500000</v>
      </c>
      <c r="H493" s="26">
        <v>9020000</v>
      </c>
      <c r="I493" s="26">
        <v>5385000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9020000</v>
      </c>
      <c r="P493" s="26">
        <v>5385000</v>
      </c>
      <c r="Q493" s="18">
        <f t="shared" si="15"/>
        <v>0</v>
      </c>
    </row>
    <row r="494" spans="1:17" x14ac:dyDescent="0.2">
      <c r="A494" s="19" t="s">
        <v>344</v>
      </c>
      <c r="B494" s="19" t="s">
        <v>345</v>
      </c>
      <c r="C494" s="15" t="str">
        <f t="shared" si="14"/>
        <v>21375104 MUSEO HISTORICO CULTURAL JUAN SANTAMARIA</v>
      </c>
      <c r="D494" s="19" t="s">
        <v>19</v>
      </c>
      <c r="E494" s="19" t="s">
        <v>87</v>
      </c>
      <c r="F494" s="19" t="s">
        <v>88</v>
      </c>
      <c r="G494" s="26">
        <v>100000</v>
      </c>
      <c r="H494" s="26">
        <v>100000</v>
      </c>
      <c r="I494" s="26">
        <v>75000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100000</v>
      </c>
      <c r="P494" s="26">
        <v>75000</v>
      </c>
      <c r="Q494" s="18">
        <f t="shared" si="15"/>
        <v>0</v>
      </c>
    </row>
    <row r="495" spans="1:17" x14ac:dyDescent="0.2">
      <c r="A495" s="19" t="s">
        <v>344</v>
      </c>
      <c r="B495" s="19" t="s">
        <v>345</v>
      </c>
      <c r="C495" s="15" t="str">
        <f t="shared" si="14"/>
        <v>21375104 MUSEO HISTORICO CULTURAL JUAN SANTAMARIA</v>
      </c>
      <c r="D495" s="19" t="s">
        <v>19</v>
      </c>
      <c r="E495" s="19" t="s">
        <v>89</v>
      </c>
      <c r="F495" s="19" t="s">
        <v>90</v>
      </c>
      <c r="G495" s="26">
        <v>3250000</v>
      </c>
      <c r="H495" s="26">
        <v>8720000</v>
      </c>
      <c r="I495" s="26">
        <v>5172500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8720000</v>
      </c>
      <c r="P495" s="26">
        <v>5172500</v>
      </c>
      <c r="Q495" s="18">
        <f t="shared" si="15"/>
        <v>0</v>
      </c>
    </row>
    <row r="496" spans="1:17" x14ac:dyDescent="0.2">
      <c r="A496" s="19" t="s">
        <v>344</v>
      </c>
      <c r="B496" s="19" t="s">
        <v>345</v>
      </c>
      <c r="C496" s="15" t="str">
        <f t="shared" si="14"/>
        <v>21375104 MUSEO HISTORICO CULTURAL JUAN SANTAMARIA</v>
      </c>
      <c r="D496" s="19" t="s">
        <v>19</v>
      </c>
      <c r="E496" s="19" t="s">
        <v>93</v>
      </c>
      <c r="F496" s="19" t="s">
        <v>94</v>
      </c>
      <c r="G496" s="26">
        <v>150000</v>
      </c>
      <c r="H496" s="26">
        <v>200000</v>
      </c>
      <c r="I496" s="26">
        <v>137500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200000</v>
      </c>
      <c r="P496" s="26">
        <v>137500</v>
      </c>
      <c r="Q496" s="18">
        <f t="shared" si="15"/>
        <v>0</v>
      </c>
    </row>
    <row r="497" spans="1:17" x14ac:dyDescent="0.2">
      <c r="A497" s="19" t="s">
        <v>344</v>
      </c>
      <c r="B497" s="19" t="s">
        <v>345</v>
      </c>
      <c r="C497" s="15" t="str">
        <f t="shared" si="14"/>
        <v>21375104 MUSEO HISTORICO CULTURAL JUAN SANTAMARIA</v>
      </c>
      <c r="D497" s="19" t="s">
        <v>19</v>
      </c>
      <c r="E497" s="19" t="s">
        <v>95</v>
      </c>
      <c r="F497" s="19" t="s">
        <v>96</v>
      </c>
      <c r="G497" s="26">
        <v>194689642</v>
      </c>
      <c r="H497" s="26">
        <v>204195671</v>
      </c>
      <c r="I497" s="26">
        <v>149145246</v>
      </c>
      <c r="J497" s="26">
        <v>0</v>
      </c>
      <c r="K497" s="26">
        <v>0</v>
      </c>
      <c r="L497" s="26">
        <v>0</v>
      </c>
      <c r="M497" s="26">
        <v>85338365.099999994</v>
      </c>
      <c r="N497" s="26">
        <v>85338365.099999994</v>
      </c>
      <c r="O497" s="26">
        <v>118857305.90000001</v>
      </c>
      <c r="P497" s="26">
        <v>63806880.899999999</v>
      </c>
      <c r="Q497" s="18">
        <f t="shared" si="15"/>
        <v>0.41792445785983384</v>
      </c>
    </row>
    <row r="498" spans="1:17" x14ac:dyDescent="0.2">
      <c r="A498" s="19" t="s">
        <v>344</v>
      </c>
      <c r="B498" s="19" t="s">
        <v>345</v>
      </c>
      <c r="C498" s="15" t="str">
        <f t="shared" si="14"/>
        <v>21375104 MUSEO HISTORICO CULTURAL JUAN SANTAMARIA</v>
      </c>
      <c r="D498" s="19" t="s">
        <v>19</v>
      </c>
      <c r="E498" s="19" t="s">
        <v>99</v>
      </c>
      <c r="F498" s="19" t="s">
        <v>100</v>
      </c>
      <c r="G498" s="26">
        <v>2500000</v>
      </c>
      <c r="H498" s="26">
        <v>0</v>
      </c>
      <c r="I498" s="26">
        <v>0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18">
        <f t="shared" si="15"/>
        <v>0</v>
      </c>
    </row>
    <row r="499" spans="1:17" x14ac:dyDescent="0.2">
      <c r="A499" s="19" t="s">
        <v>344</v>
      </c>
      <c r="B499" s="19" t="s">
        <v>345</v>
      </c>
      <c r="C499" s="15" t="str">
        <f t="shared" si="14"/>
        <v>21375104 MUSEO HISTORICO CULTURAL JUAN SANTAMARIA</v>
      </c>
      <c r="D499" s="19" t="s">
        <v>19</v>
      </c>
      <c r="E499" s="19" t="s">
        <v>101</v>
      </c>
      <c r="F499" s="19" t="s">
        <v>102</v>
      </c>
      <c r="G499" s="26">
        <v>182789642</v>
      </c>
      <c r="H499" s="26">
        <v>182789642</v>
      </c>
      <c r="I499" s="26">
        <v>136092231.5</v>
      </c>
      <c r="J499" s="26">
        <v>0</v>
      </c>
      <c r="K499" s="26">
        <v>0</v>
      </c>
      <c r="L499" s="26">
        <v>0</v>
      </c>
      <c r="M499" s="26">
        <v>82817863.900000006</v>
      </c>
      <c r="N499" s="26">
        <v>82817863.900000006</v>
      </c>
      <c r="O499" s="26">
        <v>99971778.099999994</v>
      </c>
      <c r="P499" s="26">
        <v>53274367.600000001</v>
      </c>
      <c r="Q499" s="18">
        <f t="shared" si="15"/>
        <v>0.45307744461800525</v>
      </c>
    </row>
    <row r="500" spans="1:17" x14ac:dyDescent="0.2">
      <c r="A500" s="19" t="s">
        <v>344</v>
      </c>
      <c r="B500" s="19" t="s">
        <v>345</v>
      </c>
      <c r="C500" s="15" t="str">
        <f t="shared" si="14"/>
        <v>21375104 MUSEO HISTORICO CULTURAL JUAN SANTAMARIA</v>
      </c>
      <c r="D500" s="19" t="s">
        <v>19</v>
      </c>
      <c r="E500" s="19" t="s">
        <v>103</v>
      </c>
      <c r="F500" s="19" t="s">
        <v>104</v>
      </c>
      <c r="G500" s="26">
        <v>9400000</v>
      </c>
      <c r="H500" s="26">
        <v>21406029</v>
      </c>
      <c r="I500" s="26">
        <v>13053014.5</v>
      </c>
      <c r="J500" s="26">
        <v>0</v>
      </c>
      <c r="K500" s="26">
        <v>0</v>
      </c>
      <c r="L500" s="26">
        <v>0</v>
      </c>
      <c r="M500" s="26">
        <v>2520501.2000000002</v>
      </c>
      <c r="N500" s="26">
        <v>2520501.2000000002</v>
      </c>
      <c r="O500" s="26">
        <v>18885527.800000001</v>
      </c>
      <c r="P500" s="26">
        <v>10532513.300000001</v>
      </c>
      <c r="Q500" s="18">
        <f t="shared" si="15"/>
        <v>0.11774725709284987</v>
      </c>
    </row>
    <row r="501" spans="1:17" x14ac:dyDescent="0.2">
      <c r="A501" s="19" t="s">
        <v>344</v>
      </c>
      <c r="B501" s="19" t="s">
        <v>345</v>
      </c>
      <c r="C501" s="15" t="str">
        <f t="shared" si="14"/>
        <v>21375104 MUSEO HISTORICO CULTURAL JUAN SANTAMARIA</v>
      </c>
      <c r="D501" s="19" t="s">
        <v>19</v>
      </c>
      <c r="E501" s="19" t="s">
        <v>105</v>
      </c>
      <c r="F501" s="19" t="s">
        <v>106</v>
      </c>
      <c r="G501" s="26">
        <v>425000</v>
      </c>
      <c r="H501" s="26">
        <v>525000</v>
      </c>
      <c r="I501" s="26">
        <v>275000</v>
      </c>
      <c r="J501" s="26">
        <v>0</v>
      </c>
      <c r="K501" s="26">
        <v>0</v>
      </c>
      <c r="L501" s="26">
        <v>0</v>
      </c>
      <c r="M501" s="26">
        <v>85800</v>
      </c>
      <c r="N501" s="26">
        <v>85800</v>
      </c>
      <c r="O501" s="26">
        <v>439200</v>
      </c>
      <c r="P501" s="26">
        <v>189200</v>
      </c>
      <c r="Q501" s="18">
        <f t="shared" si="15"/>
        <v>0.16342857142857142</v>
      </c>
    </row>
    <row r="502" spans="1:17" x14ac:dyDescent="0.2">
      <c r="A502" s="19" t="s">
        <v>344</v>
      </c>
      <c r="B502" s="19" t="s">
        <v>345</v>
      </c>
      <c r="C502" s="15" t="str">
        <f t="shared" si="14"/>
        <v>21375104 MUSEO HISTORICO CULTURAL JUAN SANTAMARIA</v>
      </c>
      <c r="D502" s="19" t="s">
        <v>19</v>
      </c>
      <c r="E502" s="19" t="s">
        <v>107</v>
      </c>
      <c r="F502" s="19" t="s">
        <v>108</v>
      </c>
      <c r="G502" s="26">
        <v>0</v>
      </c>
      <c r="H502" s="26">
        <v>100000</v>
      </c>
      <c r="I502" s="26">
        <v>50000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100000</v>
      </c>
      <c r="P502" s="26">
        <v>50000</v>
      </c>
      <c r="Q502" s="18">
        <f t="shared" si="15"/>
        <v>0</v>
      </c>
    </row>
    <row r="503" spans="1:17" x14ac:dyDescent="0.2">
      <c r="A503" s="19" t="s">
        <v>344</v>
      </c>
      <c r="B503" s="19" t="s">
        <v>345</v>
      </c>
      <c r="C503" s="15" t="str">
        <f t="shared" si="14"/>
        <v>21375104 MUSEO HISTORICO CULTURAL JUAN SANTAMARIA</v>
      </c>
      <c r="D503" s="19" t="s">
        <v>19</v>
      </c>
      <c r="E503" s="19" t="s">
        <v>109</v>
      </c>
      <c r="F503" s="19" t="s">
        <v>110</v>
      </c>
      <c r="G503" s="26">
        <v>425000</v>
      </c>
      <c r="H503" s="26">
        <v>425000</v>
      </c>
      <c r="I503" s="26">
        <v>225000</v>
      </c>
      <c r="J503" s="26">
        <v>0</v>
      </c>
      <c r="K503" s="26">
        <v>0</v>
      </c>
      <c r="L503" s="26">
        <v>0</v>
      </c>
      <c r="M503" s="26">
        <v>85800</v>
      </c>
      <c r="N503" s="26">
        <v>85800</v>
      </c>
      <c r="O503" s="26">
        <v>339200</v>
      </c>
      <c r="P503" s="26">
        <v>139200</v>
      </c>
      <c r="Q503" s="18">
        <f t="shared" si="15"/>
        <v>0.20188235294117646</v>
      </c>
    </row>
    <row r="504" spans="1:17" x14ac:dyDescent="0.2">
      <c r="A504" s="19" t="s">
        <v>344</v>
      </c>
      <c r="B504" s="19" t="s">
        <v>345</v>
      </c>
      <c r="C504" s="15" t="str">
        <f t="shared" si="14"/>
        <v>21375104 MUSEO HISTORICO CULTURAL JUAN SANTAMARIA</v>
      </c>
      <c r="D504" s="19" t="s">
        <v>19</v>
      </c>
      <c r="E504" s="19" t="s">
        <v>111</v>
      </c>
      <c r="F504" s="19" t="s">
        <v>112</v>
      </c>
      <c r="G504" s="26">
        <v>10000000</v>
      </c>
      <c r="H504" s="26">
        <v>10000000</v>
      </c>
      <c r="I504" s="26">
        <v>7500000</v>
      </c>
      <c r="J504" s="26">
        <v>0</v>
      </c>
      <c r="K504" s="26">
        <v>0</v>
      </c>
      <c r="L504" s="26">
        <v>0</v>
      </c>
      <c r="M504" s="26">
        <v>1316867.51</v>
      </c>
      <c r="N504" s="26">
        <v>1316867.51</v>
      </c>
      <c r="O504" s="26">
        <v>8683132.4900000002</v>
      </c>
      <c r="P504" s="26">
        <v>6183132.4900000002</v>
      </c>
      <c r="Q504" s="18">
        <f t="shared" si="15"/>
        <v>0.13168675099999999</v>
      </c>
    </row>
    <row r="505" spans="1:17" x14ac:dyDescent="0.2">
      <c r="A505" s="19" t="s">
        <v>344</v>
      </c>
      <c r="B505" s="19" t="s">
        <v>345</v>
      </c>
      <c r="C505" s="15" t="str">
        <f t="shared" si="14"/>
        <v>21375104 MUSEO HISTORICO CULTURAL JUAN SANTAMARIA</v>
      </c>
      <c r="D505" s="19" t="s">
        <v>19</v>
      </c>
      <c r="E505" s="19" t="s">
        <v>113</v>
      </c>
      <c r="F505" s="19" t="s">
        <v>114</v>
      </c>
      <c r="G505" s="26">
        <v>10000000</v>
      </c>
      <c r="H505" s="26">
        <v>10000000</v>
      </c>
      <c r="I505" s="26">
        <v>7500000</v>
      </c>
      <c r="J505" s="26">
        <v>0</v>
      </c>
      <c r="K505" s="26">
        <v>0</v>
      </c>
      <c r="L505" s="26">
        <v>0</v>
      </c>
      <c r="M505" s="26">
        <v>1316867.51</v>
      </c>
      <c r="N505" s="26">
        <v>1316867.51</v>
      </c>
      <c r="O505" s="26">
        <v>8683132.4900000002</v>
      </c>
      <c r="P505" s="26">
        <v>6183132.4900000002</v>
      </c>
      <c r="Q505" s="18">
        <f t="shared" si="15"/>
        <v>0.13168675099999999</v>
      </c>
    </row>
    <row r="506" spans="1:17" x14ac:dyDescent="0.2">
      <c r="A506" s="19" t="s">
        <v>344</v>
      </c>
      <c r="B506" s="19" t="s">
        <v>345</v>
      </c>
      <c r="C506" s="15" t="str">
        <f t="shared" si="14"/>
        <v>21375104 MUSEO HISTORICO CULTURAL JUAN SANTAMARIA</v>
      </c>
      <c r="D506" s="19" t="s">
        <v>19</v>
      </c>
      <c r="E506" s="19" t="s">
        <v>115</v>
      </c>
      <c r="F506" s="19" t="s">
        <v>116</v>
      </c>
      <c r="G506" s="26">
        <v>1510128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18">
        <f t="shared" si="15"/>
        <v>0</v>
      </c>
    </row>
    <row r="507" spans="1:17" x14ac:dyDescent="0.2">
      <c r="A507" s="19" t="s">
        <v>344</v>
      </c>
      <c r="B507" s="19" t="s">
        <v>345</v>
      </c>
      <c r="C507" s="15" t="str">
        <f t="shared" si="14"/>
        <v>21375104 MUSEO HISTORICO CULTURAL JUAN SANTAMARIA</v>
      </c>
      <c r="D507" s="19" t="s">
        <v>19</v>
      </c>
      <c r="E507" s="19" t="s">
        <v>117</v>
      </c>
      <c r="F507" s="19" t="s">
        <v>118</v>
      </c>
      <c r="G507" s="26">
        <v>1000000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18">
        <f t="shared" si="15"/>
        <v>0</v>
      </c>
    </row>
    <row r="508" spans="1:17" x14ac:dyDescent="0.2">
      <c r="A508" s="19" t="s">
        <v>344</v>
      </c>
      <c r="B508" s="19" t="s">
        <v>345</v>
      </c>
      <c r="C508" s="15" t="str">
        <f t="shared" si="14"/>
        <v>21375104 MUSEO HISTORICO CULTURAL JUAN SANTAMARIA</v>
      </c>
      <c r="D508" s="19" t="s">
        <v>19</v>
      </c>
      <c r="E508" s="19" t="s">
        <v>119</v>
      </c>
      <c r="F508" s="19" t="s">
        <v>120</v>
      </c>
      <c r="G508" s="26">
        <v>510128</v>
      </c>
      <c r="H508" s="26">
        <v>0</v>
      </c>
      <c r="I508" s="26">
        <v>0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18">
        <f t="shared" si="15"/>
        <v>0</v>
      </c>
    </row>
    <row r="509" spans="1:17" x14ac:dyDescent="0.2">
      <c r="A509" s="19" t="s">
        <v>344</v>
      </c>
      <c r="B509" s="19" t="s">
        <v>345</v>
      </c>
      <c r="C509" s="15" t="str">
        <f t="shared" si="14"/>
        <v>21375104 MUSEO HISTORICO CULTURAL JUAN SANTAMARIA</v>
      </c>
      <c r="D509" s="19" t="s">
        <v>19</v>
      </c>
      <c r="E509" s="19" t="s">
        <v>123</v>
      </c>
      <c r="F509" s="19" t="s">
        <v>124</v>
      </c>
      <c r="G509" s="26">
        <v>31463769</v>
      </c>
      <c r="H509" s="26">
        <v>23317868</v>
      </c>
      <c r="I509" s="26">
        <v>16315207.74</v>
      </c>
      <c r="J509" s="26">
        <v>0</v>
      </c>
      <c r="K509" s="26">
        <v>0</v>
      </c>
      <c r="L509" s="26">
        <v>0</v>
      </c>
      <c r="M509" s="26">
        <v>5872090.2000000002</v>
      </c>
      <c r="N509" s="26">
        <v>5872090.2000000002</v>
      </c>
      <c r="O509" s="26">
        <v>17445777.800000001</v>
      </c>
      <c r="P509" s="26">
        <v>10443117.539999999</v>
      </c>
      <c r="Q509" s="18">
        <f t="shared" si="15"/>
        <v>0.25182792011688204</v>
      </c>
    </row>
    <row r="510" spans="1:17" x14ac:dyDescent="0.2">
      <c r="A510" s="19" t="s">
        <v>344</v>
      </c>
      <c r="B510" s="19" t="s">
        <v>345</v>
      </c>
      <c r="C510" s="15" t="str">
        <f t="shared" si="14"/>
        <v>21375104 MUSEO HISTORICO CULTURAL JUAN SANTAMARIA</v>
      </c>
      <c r="D510" s="19" t="s">
        <v>19</v>
      </c>
      <c r="E510" s="19" t="s">
        <v>125</v>
      </c>
      <c r="F510" s="19" t="s">
        <v>126</v>
      </c>
      <c r="G510" s="26">
        <v>20000000</v>
      </c>
      <c r="H510" s="26">
        <v>12490328</v>
      </c>
      <c r="I510" s="26">
        <v>10578497.34</v>
      </c>
      <c r="J510" s="26">
        <v>0</v>
      </c>
      <c r="K510" s="26">
        <v>0</v>
      </c>
      <c r="L510" s="26">
        <v>0</v>
      </c>
      <c r="M510" s="26">
        <v>5767000.2000000002</v>
      </c>
      <c r="N510" s="26">
        <v>5767000.2000000002</v>
      </c>
      <c r="O510" s="26">
        <v>6723327.7999999998</v>
      </c>
      <c r="P510" s="26">
        <v>4811497.1399999997</v>
      </c>
      <c r="Q510" s="18">
        <f t="shared" si="15"/>
        <v>0.46171727435820742</v>
      </c>
    </row>
    <row r="511" spans="1:17" x14ac:dyDescent="0.2">
      <c r="A511" s="19" t="s">
        <v>344</v>
      </c>
      <c r="B511" s="19" t="s">
        <v>345</v>
      </c>
      <c r="C511" s="15" t="str">
        <f t="shared" si="14"/>
        <v>21375104 MUSEO HISTORICO CULTURAL JUAN SANTAMARIA</v>
      </c>
      <c r="D511" s="19" t="s">
        <v>19</v>
      </c>
      <c r="E511" s="19" t="s">
        <v>129</v>
      </c>
      <c r="F511" s="19" t="s">
        <v>130</v>
      </c>
      <c r="G511" s="26">
        <v>600000</v>
      </c>
      <c r="H511" s="26">
        <v>600000</v>
      </c>
      <c r="I511" s="26">
        <v>450000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600000</v>
      </c>
      <c r="P511" s="26">
        <v>450000</v>
      </c>
      <c r="Q511" s="18">
        <f t="shared" si="15"/>
        <v>0</v>
      </c>
    </row>
    <row r="512" spans="1:17" x14ac:dyDescent="0.2">
      <c r="A512" s="19" t="s">
        <v>344</v>
      </c>
      <c r="B512" s="19" t="s">
        <v>345</v>
      </c>
      <c r="C512" s="15" t="str">
        <f t="shared" si="14"/>
        <v>21375104 MUSEO HISTORICO CULTURAL JUAN SANTAMARIA</v>
      </c>
      <c r="D512" s="19" t="s">
        <v>19</v>
      </c>
      <c r="E512" s="19" t="s">
        <v>131</v>
      </c>
      <c r="F512" s="19" t="s">
        <v>132</v>
      </c>
      <c r="G512" s="26">
        <v>2000000</v>
      </c>
      <c r="H512" s="26">
        <v>2000000</v>
      </c>
      <c r="I512" s="26">
        <v>1500000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2000000</v>
      </c>
      <c r="P512" s="26">
        <v>1500000</v>
      </c>
      <c r="Q512" s="18">
        <f t="shared" si="15"/>
        <v>0</v>
      </c>
    </row>
    <row r="513" spans="1:17" x14ac:dyDescent="0.2">
      <c r="A513" s="19" t="s">
        <v>344</v>
      </c>
      <c r="B513" s="19" t="s">
        <v>345</v>
      </c>
      <c r="C513" s="15" t="str">
        <f t="shared" si="14"/>
        <v>21375104 MUSEO HISTORICO CULTURAL JUAN SANTAMARIA</v>
      </c>
      <c r="D513" s="19" t="s">
        <v>19</v>
      </c>
      <c r="E513" s="19" t="s">
        <v>133</v>
      </c>
      <c r="F513" s="19" t="s">
        <v>134</v>
      </c>
      <c r="G513" s="26">
        <v>400000</v>
      </c>
      <c r="H513" s="26">
        <v>400000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400000</v>
      </c>
      <c r="P513" s="26">
        <v>0</v>
      </c>
      <c r="Q513" s="18">
        <f t="shared" si="15"/>
        <v>0</v>
      </c>
    </row>
    <row r="514" spans="1:17" x14ac:dyDescent="0.2">
      <c r="A514" s="19" t="s">
        <v>344</v>
      </c>
      <c r="B514" s="19" t="s">
        <v>345</v>
      </c>
      <c r="C514" s="15" t="str">
        <f t="shared" si="14"/>
        <v>21375104 MUSEO HISTORICO CULTURAL JUAN SANTAMARIA</v>
      </c>
      <c r="D514" s="19" t="s">
        <v>19</v>
      </c>
      <c r="E514" s="19" t="s">
        <v>135</v>
      </c>
      <c r="F514" s="19" t="s">
        <v>136</v>
      </c>
      <c r="G514" s="26">
        <v>7783769</v>
      </c>
      <c r="H514" s="26">
        <v>5019800</v>
      </c>
      <c r="I514" s="26">
        <v>3628665.4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5019800</v>
      </c>
      <c r="P514" s="26">
        <v>3628665.4</v>
      </c>
      <c r="Q514" s="18">
        <f t="shared" si="15"/>
        <v>0</v>
      </c>
    </row>
    <row r="515" spans="1:17" x14ac:dyDescent="0.2">
      <c r="A515" s="19" t="s">
        <v>344</v>
      </c>
      <c r="B515" s="19" t="s">
        <v>345</v>
      </c>
      <c r="C515" s="15" t="str">
        <f t="shared" si="14"/>
        <v>21375104 MUSEO HISTORICO CULTURAL JUAN SANTAMARIA</v>
      </c>
      <c r="D515" s="19" t="s">
        <v>19</v>
      </c>
      <c r="E515" s="19" t="s">
        <v>137</v>
      </c>
      <c r="F515" s="19" t="s">
        <v>138</v>
      </c>
      <c r="G515" s="26">
        <v>680000</v>
      </c>
      <c r="H515" s="26">
        <v>2596740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2596740</v>
      </c>
      <c r="P515" s="26">
        <v>0</v>
      </c>
      <c r="Q515" s="18">
        <f t="shared" si="15"/>
        <v>0</v>
      </c>
    </row>
    <row r="516" spans="1:17" x14ac:dyDescent="0.2">
      <c r="A516" s="19" t="s">
        <v>344</v>
      </c>
      <c r="B516" s="19" t="s">
        <v>345</v>
      </c>
      <c r="C516" s="15" t="str">
        <f t="shared" si="14"/>
        <v>21375104 MUSEO HISTORICO CULTURAL JUAN SANTAMARIA</v>
      </c>
      <c r="D516" s="19" t="s">
        <v>19</v>
      </c>
      <c r="E516" s="19" t="s">
        <v>139</v>
      </c>
      <c r="F516" s="19" t="s">
        <v>140</v>
      </c>
      <c r="G516" s="26">
        <v>0</v>
      </c>
      <c r="H516" s="26">
        <v>211000</v>
      </c>
      <c r="I516" s="26">
        <v>158045</v>
      </c>
      <c r="J516" s="26">
        <v>0</v>
      </c>
      <c r="K516" s="26">
        <v>0</v>
      </c>
      <c r="L516" s="26">
        <v>0</v>
      </c>
      <c r="M516" s="26">
        <v>105090</v>
      </c>
      <c r="N516" s="26">
        <v>105090</v>
      </c>
      <c r="O516" s="26">
        <v>105910</v>
      </c>
      <c r="P516" s="26">
        <v>52955</v>
      </c>
      <c r="Q516" s="18">
        <f t="shared" si="15"/>
        <v>0.49805687203791471</v>
      </c>
    </row>
    <row r="517" spans="1:17" x14ac:dyDescent="0.2">
      <c r="A517" s="19" t="s">
        <v>344</v>
      </c>
      <c r="B517" s="19" t="s">
        <v>345</v>
      </c>
      <c r="C517" s="15" t="str">
        <f t="shared" si="14"/>
        <v>21375104 MUSEO HISTORICO CULTURAL JUAN SANTAMARIA</v>
      </c>
      <c r="D517" s="19" t="s">
        <v>19</v>
      </c>
      <c r="E517" s="19" t="s">
        <v>141</v>
      </c>
      <c r="F517" s="19" t="s">
        <v>142</v>
      </c>
      <c r="G517" s="26">
        <v>200000</v>
      </c>
      <c r="H517" s="26">
        <v>200000</v>
      </c>
      <c r="I517" s="26">
        <v>150000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200000</v>
      </c>
      <c r="P517" s="26">
        <v>150000</v>
      </c>
      <c r="Q517" s="18">
        <f t="shared" si="15"/>
        <v>0</v>
      </c>
    </row>
    <row r="518" spans="1:17" x14ac:dyDescent="0.2">
      <c r="A518" s="19" t="s">
        <v>344</v>
      </c>
      <c r="B518" s="19" t="s">
        <v>345</v>
      </c>
      <c r="C518" s="15" t="str">
        <f t="shared" si="14"/>
        <v>21375104 MUSEO HISTORICO CULTURAL JUAN SANTAMARIA</v>
      </c>
      <c r="D518" s="19" t="s">
        <v>19</v>
      </c>
      <c r="E518" s="19" t="s">
        <v>145</v>
      </c>
      <c r="F518" s="19" t="s">
        <v>146</v>
      </c>
      <c r="G518" s="26">
        <v>200000</v>
      </c>
      <c r="H518" s="26">
        <v>200000</v>
      </c>
      <c r="I518" s="26">
        <v>150000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200000</v>
      </c>
      <c r="P518" s="26">
        <v>150000</v>
      </c>
      <c r="Q518" s="18">
        <f t="shared" si="15"/>
        <v>0</v>
      </c>
    </row>
    <row r="519" spans="1:17" x14ac:dyDescent="0.2">
      <c r="A519" s="19" t="s">
        <v>344</v>
      </c>
      <c r="B519" s="19" t="s">
        <v>345</v>
      </c>
      <c r="C519" s="15" t="str">
        <f t="shared" ref="C519:C582" si="16">+CONCATENATE(A519," ",B519)</f>
        <v>21375104 MUSEO HISTORICO CULTURAL JUAN SANTAMARIA</v>
      </c>
      <c r="D519" s="19" t="s">
        <v>19</v>
      </c>
      <c r="E519" s="19" t="s">
        <v>147</v>
      </c>
      <c r="F519" s="19" t="s">
        <v>148</v>
      </c>
      <c r="G519" s="26">
        <v>1070000</v>
      </c>
      <c r="H519" s="26">
        <v>600000</v>
      </c>
      <c r="I519" s="26">
        <v>450000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600000</v>
      </c>
      <c r="P519" s="26">
        <v>450000</v>
      </c>
      <c r="Q519" s="18">
        <f t="shared" ref="Q519:Q582" si="17">+IFERROR(M519/H519,0)</f>
        <v>0</v>
      </c>
    </row>
    <row r="520" spans="1:17" x14ac:dyDescent="0.2">
      <c r="A520" s="19" t="s">
        <v>344</v>
      </c>
      <c r="B520" s="19" t="s">
        <v>345</v>
      </c>
      <c r="C520" s="15" t="str">
        <f t="shared" si="16"/>
        <v>21375104 MUSEO HISTORICO CULTURAL JUAN SANTAMARIA</v>
      </c>
      <c r="D520" s="19" t="s">
        <v>19</v>
      </c>
      <c r="E520" s="19" t="s">
        <v>291</v>
      </c>
      <c r="F520" s="19" t="s">
        <v>292</v>
      </c>
      <c r="G520" s="26">
        <v>470000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18">
        <f t="shared" si="17"/>
        <v>0</v>
      </c>
    </row>
    <row r="521" spans="1:17" x14ac:dyDescent="0.2">
      <c r="A521" s="19" t="s">
        <v>344</v>
      </c>
      <c r="B521" s="19" t="s">
        <v>345</v>
      </c>
      <c r="C521" s="15" t="str">
        <f t="shared" si="16"/>
        <v>21375104 MUSEO HISTORICO CULTURAL JUAN SANTAMARIA</v>
      </c>
      <c r="D521" s="19" t="s">
        <v>19</v>
      </c>
      <c r="E521" s="19" t="s">
        <v>149</v>
      </c>
      <c r="F521" s="19" t="s">
        <v>150</v>
      </c>
      <c r="G521" s="26">
        <v>600000</v>
      </c>
      <c r="H521" s="26">
        <v>600000</v>
      </c>
      <c r="I521" s="26">
        <v>450000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600000</v>
      </c>
      <c r="P521" s="26">
        <v>450000</v>
      </c>
      <c r="Q521" s="18">
        <f t="shared" si="17"/>
        <v>0</v>
      </c>
    </row>
    <row r="522" spans="1:17" x14ac:dyDescent="0.2">
      <c r="A522" s="19" t="s">
        <v>344</v>
      </c>
      <c r="B522" s="19" t="s">
        <v>345</v>
      </c>
      <c r="C522" s="15" t="str">
        <f t="shared" si="16"/>
        <v>21375104 MUSEO HISTORICO CULTURAL JUAN SANTAMARIA</v>
      </c>
      <c r="D522" s="19" t="s">
        <v>19</v>
      </c>
      <c r="E522" s="19" t="s">
        <v>153</v>
      </c>
      <c r="F522" s="19" t="s">
        <v>154</v>
      </c>
      <c r="G522" s="26">
        <v>10656500</v>
      </c>
      <c r="H522" s="26">
        <v>10656500</v>
      </c>
      <c r="I522" s="26">
        <v>8794551.8499999996</v>
      </c>
      <c r="J522" s="26">
        <v>0</v>
      </c>
      <c r="K522" s="26">
        <v>0</v>
      </c>
      <c r="L522" s="26">
        <v>0</v>
      </c>
      <c r="M522" s="26">
        <v>4580962.16</v>
      </c>
      <c r="N522" s="26">
        <v>4580962.16</v>
      </c>
      <c r="O522" s="26">
        <v>6075537.8399999999</v>
      </c>
      <c r="P522" s="26">
        <v>4213589.6900000004</v>
      </c>
      <c r="Q522" s="18">
        <f t="shared" si="17"/>
        <v>0.42987492703983488</v>
      </c>
    </row>
    <row r="523" spans="1:17" x14ac:dyDescent="0.2">
      <c r="A523" s="19" t="s">
        <v>344</v>
      </c>
      <c r="B523" s="19" t="s">
        <v>345</v>
      </c>
      <c r="C523" s="15" t="str">
        <f t="shared" si="16"/>
        <v>21375104 MUSEO HISTORICO CULTURAL JUAN SANTAMARIA</v>
      </c>
      <c r="D523" s="19" t="s">
        <v>19</v>
      </c>
      <c r="E523" s="19" t="s">
        <v>155</v>
      </c>
      <c r="F523" s="19" t="s">
        <v>156</v>
      </c>
      <c r="G523" s="26">
        <v>3900000</v>
      </c>
      <c r="H523" s="26">
        <v>2932000</v>
      </c>
      <c r="I523" s="26">
        <v>2015720.46</v>
      </c>
      <c r="J523" s="26">
        <v>0</v>
      </c>
      <c r="K523" s="26">
        <v>0</v>
      </c>
      <c r="L523" s="26">
        <v>0</v>
      </c>
      <c r="M523" s="26">
        <v>222002.99</v>
      </c>
      <c r="N523" s="26">
        <v>222002.99</v>
      </c>
      <c r="O523" s="26">
        <v>2709997.01</v>
      </c>
      <c r="P523" s="26">
        <v>1793717.47</v>
      </c>
      <c r="Q523" s="18">
        <f t="shared" si="17"/>
        <v>7.5717254433833564E-2</v>
      </c>
    </row>
    <row r="524" spans="1:17" x14ac:dyDescent="0.2">
      <c r="A524" s="19" t="s">
        <v>344</v>
      </c>
      <c r="B524" s="19" t="s">
        <v>345</v>
      </c>
      <c r="C524" s="15" t="str">
        <f t="shared" si="16"/>
        <v>21375104 MUSEO HISTORICO CULTURAL JUAN SANTAMARIA</v>
      </c>
      <c r="D524" s="19" t="s">
        <v>19</v>
      </c>
      <c r="E524" s="19" t="s">
        <v>157</v>
      </c>
      <c r="F524" s="19" t="s">
        <v>158</v>
      </c>
      <c r="G524" s="26">
        <v>2000000</v>
      </c>
      <c r="H524" s="26">
        <v>1432000</v>
      </c>
      <c r="I524" s="26">
        <v>790720.46</v>
      </c>
      <c r="J524" s="26">
        <v>0</v>
      </c>
      <c r="K524" s="26">
        <v>0</v>
      </c>
      <c r="L524" s="26">
        <v>0</v>
      </c>
      <c r="M524" s="26">
        <v>207002.99</v>
      </c>
      <c r="N524" s="26">
        <v>207002.99</v>
      </c>
      <c r="O524" s="26">
        <v>1224997.01</v>
      </c>
      <c r="P524" s="26">
        <v>583717.47</v>
      </c>
      <c r="Q524" s="18">
        <f t="shared" si="17"/>
        <v>0.14455516061452514</v>
      </c>
    </row>
    <row r="525" spans="1:17" x14ac:dyDescent="0.2">
      <c r="A525" s="19" t="s">
        <v>344</v>
      </c>
      <c r="B525" s="19" t="s">
        <v>345</v>
      </c>
      <c r="C525" s="15" t="str">
        <f t="shared" si="16"/>
        <v>21375104 MUSEO HISTORICO CULTURAL JUAN SANTAMARIA</v>
      </c>
      <c r="D525" s="19" t="s">
        <v>19</v>
      </c>
      <c r="E525" s="19" t="s">
        <v>161</v>
      </c>
      <c r="F525" s="19" t="s">
        <v>162</v>
      </c>
      <c r="G525" s="26">
        <v>1550000</v>
      </c>
      <c r="H525" s="26">
        <v>1150000</v>
      </c>
      <c r="I525" s="26">
        <v>962500</v>
      </c>
      <c r="J525" s="26">
        <v>0</v>
      </c>
      <c r="K525" s="26">
        <v>0</v>
      </c>
      <c r="L525" s="26">
        <v>0</v>
      </c>
      <c r="M525" s="26">
        <v>15000</v>
      </c>
      <c r="N525" s="26">
        <v>15000</v>
      </c>
      <c r="O525" s="26">
        <v>1135000</v>
      </c>
      <c r="P525" s="26">
        <v>947500</v>
      </c>
      <c r="Q525" s="18">
        <f t="shared" si="17"/>
        <v>1.3043478260869565E-2</v>
      </c>
    </row>
    <row r="526" spans="1:17" x14ac:dyDescent="0.2">
      <c r="A526" s="19" t="s">
        <v>344</v>
      </c>
      <c r="B526" s="19" t="s">
        <v>345</v>
      </c>
      <c r="C526" s="15" t="str">
        <f t="shared" si="16"/>
        <v>21375104 MUSEO HISTORICO CULTURAL JUAN SANTAMARIA</v>
      </c>
      <c r="D526" s="19" t="s">
        <v>19</v>
      </c>
      <c r="E526" s="19" t="s">
        <v>163</v>
      </c>
      <c r="F526" s="19" t="s">
        <v>164</v>
      </c>
      <c r="G526" s="26">
        <v>350000</v>
      </c>
      <c r="H526" s="26">
        <v>350000</v>
      </c>
      <c r="I526" s="26">
        <v>262500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350000</v>
      </c>
      <c r="P526" s="26">
        <v>262500</v>
      </c>
      <c r="Q526" s="18">
        <f t="shared" si="17"/>
        <v>0</v>
      </c>
    </row>
    <row r="527" spans="1:17" x14ac:dyDescent="0.2">
      <c r="A527" s="19" t="s">
        <v>344</v>
      </c>
      <c r="B527" s="19" t="s">
        <v>345</v>
      </c>
      <c r="C527" s="15" t="str">
        <f t="shared" si="16"/>
        <v>21375104 MUSEO HISTORICO CULTURAL JUAN SANTAMARIA</v>
      </c>
      <c r="D527" s="19" t="s">
        <v>19</v>
      </c>
      <c r="E527" s="19" t="s">
        <v>165</v>
      </c>
      <c r="F527" s="19" t="s">
        <v>166</v>
      </c>
      <c r="G527" s="26">
        <v>150000</v>
      </c>
      <c r="H527" s="26">
        <v>150000</v>
      </c>
      <c r="I527" s="26">
        <v>112500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150000</v>
      </c>
      <c r="P527" s="26">
        <v>112500</v>
      </c>
      <c r="Q527" s="18">
        <f t="shared" si="17"/>
        <v>0</v>
      </c>
    </row>
    <row r="528" spans="1:17" x14ac:dyDescent="0.2">
      <c r="A528" s="19" t="s">
        <v>344</v>
      </c>
      <c r="B528" s="19" t="s">
        <v>345</v>
      </c>
      <c r="C528" s="15" t="str">
        <f t="shared" si="16"/>
        <v>21375104 MUSEO HISTORICO CULTURAL JUAN SANTAMARIA</v>
      </c>
      <c r="D528" s="19" t="s">
        <v>19</v>
      </c>
      <c r="E528" s="19" t="s">
        <v>167</v>
      </c>
      <c r="F528" s="19" t="s">
        <v>168</v>
      </c>
      <c r="G528" s="26">
        <v>125000</v>
      </c>
      <c r="H528" s="26">
        <v>125000</v>
      </c>
      <c r="I528" s="26">
        <v>93750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125000</v>
      </c>
      <c r="P528" s="26">
        <v>93750</v>
      </c>
      <c r="Q528" s="18">
        <f t="shared" si="17"/>
        <v>0</v>
      </c>
    </row>
    <row r="529" spans="1:17" x14ac:dyDescent="0.2">
      <c r="A529" s="19" t="s">
        <v>344</v>
      </c>
      <c r="B529" s="19" t="s">
        <v>345</v>
      </c>
      <c r="C529" s="15" t="str">
        <f t="shared" si="16"/>
        <v>21375104 MUSEO HISTORICO CULTURAL JUAN SANTAMARIA</v>
      </c>
      <c r="D529" s="19" t="s">
        <v>19</v>
      </c>
      <c r="E529" s="19" t="s">
        <v>169</v>
      </c>
      <c r="F529" s="19" t="s">
        <v>170</v>
      </c>
      <c r="G529" s="26">
        <v>25000</v>
      </c>
      <c r="H529" s="26">
        <v>25000</v>
      </c>
      <c r="I529" s="26">
        <v>18750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25000</v>
      </c>
      <c r="P529" s="26">
        <v>18750</v>
      </c>
      <c r="Q529" s="18">
        <f t="shared" si="17"/>
        <v>0</v>
      </c>
    </row>
    <row r="530" spans="1:17" x14ac:dyDescent="0.2">
      <c r="A530" s="19" t="s">
        <v>344</v>
      </c>
      <c r="B530" s="19" t="s">
        <v>345</v>
      </c>
      <c r="C530" s="15" t="str">
        <f t="shared" si="16"/>
        <v>21375104 MUSEO HISTORICO CULTURAL JUAN SANTAMARIA</v>
      </c>
      <c r="D530" s="19" t="s">
        <v>19</v>
      </c>
      <c r="E530" s="19" t="s">
        <v>171</v>
      </c>
      <c r="F530" s="19" t="s">
        <v>172</v>
      </c>
      <c r="G530" s="26">
        <v>1550000</v>
      </c>
      <c r="H530" s="26">
        <v>1550000</v>
      </c>
      <c r="I530" s="26">
        <v>1234978</v>
      </c>
      <c r="J530" s="26">
        <v>0</v>
      </c>
      <c r="K530" s="26">
        <v>0</v>
      </c>
      <c r="L530" s="26">
        <v>0</v>
      </c>
      <c r="M530" s="26">
        <v>785837.78</v>
      </c>
      <c r="N530" s="26">
        <v>785837.78</v>
      </c>
      <c r="O530" s="26">
        <v>764162.22</v>
      </c>
      <c r="P530" s="26">
        <v>449140.22</v>
      </c>
      <c r="Q530" s="18">
        <f t="shared" si="17"/>
        <v>0.50699211612903228</v>
      </c>
    </row>
    <row r="531" spans="1:17" x14ac:dyDescent="0.2">
      <c r="A531" s="19" t="s">
        <v>344</v>
      </c>
      <c r="B531" s="19" t="s">
        <v>345</v>
      </c>
      <c r="C531" s="15" t="str">
        <f t="shared" si="16"/>
        <v>21375104 MUSEO HISTORICO CULTURAL JUAN SANTAMARIA</v>
      </c>
      <c r="D531" s="19" t="s">
        <v>19</v>
      </c>
      <c r="E531" s="19" t="s">
        <v>173</v>
      </c>
      <c r="F531" s="19" t="s">
        <v>174</v>
      </c>
      <c r="G531" s="26">
        <v>200000</v>
      </c>
      <c r="H531" s="26">
        <v>200000</v>
      </c>
      <c r="I531" s="26">
        <v>174678</v>
      </c>
      <c r="J531" s="26">
        <v>0</v>
      </c>
      <c r="K531" s="26">
        <v>0</v>
      </c>
      <c r="L531" s="26">
        <v>0</v>
      </c>
      <c r="M531" s="26">
        <v>174678</v>
      </c>
      <c r="N531" s="26">
        <v>174678</v>
      </c>
      <c r="O531" s="26">
        <v>25322</v>
      </c>
      <c r="P531" s="26">
        <v>0</v>
      </c>
      <c r="Q531" s="18">
        <f t="shared" si="17"/>
        <v>0.87339</v>
      </c>
    </row>
    <row r="532" spans="1:17" x14ac:dyDescent="0.2">
      <c r="A532" s="19" t="s">
        <v>344</v>
      </c>
      <c r="B532" s="19" t="s">
        <v>345</v>
      </c>
      <c r="C532" s="15" t="str">
        <f t="shared" si="16"/>
        <v>21375104 MUSEO HISTORICO CULTURAL JUAN SANTAMARIA</v>
      </c>
      <c r="D532" s="19" t="s">
        <v>19</v>
      </c>
      <c r="E532" s="19" t="s">
        <v>177</v>
      </c>
      <c r="F532" s="19" t="s">
        <v>178</v>
      </c>
      <c r="G532" s="26">
        <v>50000</v>
      </c>
      <c r="H532" s="26">
        <v>50000</v>
      </c>
      <c r="I532" s="26">
        <v>37500</v>
      </c>
      <c r="J532" s="26">
        <v>0</v>
      </c>
      <c r="K532" s="26">
        <v>0</v>
      </c>
      <c r="L532" s="26">
        <v>0</v>
      </c>
      <c r="M532" s="26">
        <v>28678</v>
      </c>
      <c r="N532" s="26">
        <v>28678</v>
      </c>
      <c r="O532" s="26">
        <v>21322</v>
      </c>
      <c r="P532" s="26">
        <v>8822</v>
      </c>
      <c r="Q532" s="18">
        <f t="shared" si="17"/>
        <v>0.57355999999999996</v>
      </c>
    </row>
    <row r="533" spans="1:17" x14ac:dyDescent="0.2">
      <c r="A533" s="19" t="s">
        <v>344</v>
      </c>
      <c r="B533" s="19" t="s">
        <v>345</v>
      </c>
      <c r="C533" s="15" t="str">
        <f t="shared" si="16"/>
        <v>21375104 MUSEO HISTORICO CULTURAL JUAN SANTAMARIA</v>
      </c>
      <c r="D533" s="19" t="s">
        <v>19</v>
      </c>
      <c r="E533" s="19" t="s">
        <v>179</v>
      </c>
      <c r="F533" s="19" t="s">
        <v>180</v>
      </c>
      <c r="G533" s="26">
        <v>900000</v>
      </c>
      <c r="H533" s="26">
        <v>500000</v>
      </c>
      <c r="I533" s="26">
        <v>475000</v>
      </c>
      <c r="J533" s="26">
        <v>0</v>
      </c>
      <c r="K533" s="26">
        <v>0</v>
      </c>
      <c r="L533" s="26">
        <v>0</v>
      </c>
      <c r="M533" s="26">
        <v>53681.78</v>
      </c>
      <c r="N533" s="26">
        <v>53681.78</v>
      </c>
      <c r="O533" s="26">
        <v>446318.22</v>
      </c>
      <c r="P533" s="26">
        <v>421318.22</v>
      </c>
      <c r="Q533" s="18">
        <f t="shared" si="17"/>
        <v>0.10736356</v>
      </c>
    </row>
    <row r="534" spans="1:17" x14ac:dyDescent="0.2">
      <c r="A534" s="19" t="s">
        <v>344</v>
      </c>
      <c r="B534" s="19" t="s">
        <v>345</v>
      </c>
      <c r="C534" s="15" t="str">
        <f t="shared" si="16"/>
        <v>21375104 MUSEO HISTORICO CULTURAL JUAN SANTAMARIA</v>
      </c>
      <c r="D534" s="19" t="s">
        <v>19</v>
      </c>
      <c r="E534" s="19" t="s">
        <v>326</v>
      </c>
      <c r="F534" s="19" t="s">
        <v>327</v>
      </c>
      <c r="G534" s="26">
        <v>100000</v>
      </c>
      <c r="H534" s="26">
        <v>500000</v>
      </c>
      <c r="I534" s="26">
        <v>287000</v>
      </c>
      <c r="J534" s="26">
        <v>0</v>
      </c>
      <c r="K534" s="26">
        <v>0</v>
      </c>
      <c r="L534" s="26">
        <v>0</v>
      </c>
      <c r="M534" s="26">
        <v>287000</v>
      </c>
      <c r="N534" s="26">
        <v>287000</v>
      </c>
      <c r="O534" s="26">
        <v>213000</v>
      </c>
      <c r="P534" s="26">
        <v>0</v>
      </c>
      <c r="Q534" s="18">
        <f t="shared" si="17"/>
        <v>0.57399999999999995</v>
      </c>
    </row>
    <row r="535" spans="1:17" x14ac:dyDescent="0.2">
      <c r="A535" s="19" t="s">
        <v>344</v>
      </c>
      <c r="B535" s="19" t="s">
        <v>345</v>
      </c>
      <c r="C535" s="15" t="str">
        <f t="shared" si="16"/>
        <v>21375104 MUSEO HISTORICO CULTURAL JUAN SANTAMARIA</v>
      </c>
      <c r="D535" s="19" t="s">
        <v>19</v>
      </c>
      <c r="E535" s="19" t="s">
        <v>181</v>
      </c>
      <c r="F535" s="19" t="s">
        <v>182</v>
      </c>
      <c r="G535" s="26">
        <v>150000</v>
      </c>
      <c r="H535" s="26">
        <v>150000</v>
      </c>
      <c r="I535" s="26">
        <v>148300</v>
      </c>
      <c r="J535" s="26">
        <v>0</v>
      </c>
      <c r="K535" s="26">
        <v>0</v>
      </c>
      <c r="L535" s="26">
        <v>0</v>
      </c>
      <c r="M535" s="26">
        <v>148300</v>
      </c>
      <c r="N535" s="26">
        <v>148300</v>
      </c>
      <c r="O535" s="26">
        <v>1700</v>
      </c>
      <c r="P535" s="26">
        <v>0</v>
      </c>
      <c r="Q535" s="18">
        <f t="shared" si="17"/>
        <v>0.98866666666666669</v>
      </c>
    </row>
    <row r="536" spans="1:17" x14ac:dyDescent="0.2">
      <c r="A536" s="19" t="s">
        <v>344</v>
      </c>
      <c r="B536" s="19" t="s">
        <v>345</v>
      </c>
      <c r="C536" s="15" t="str">
        <f t="shared" si="16"/>
        <v>21375104 MUSEO HISTORICO CULTURAL JUAN SANTAMARIA</v>
      </c>
      <c r="D536" s="19" t="s">
        <v>19</v>
      </c>
      <c r="E536" s="19" t="s">
        <v>183</v>
      </c>
      <c r="F536" s="19" t="s">
        <v>184</v>
      </c>
      <c r="G536" s="26">
        <v>150000</v>
      </c>
      <c r="H536" s="26">
        <v>150000</v>
      </c>
      <c r="I536" s="26">
        <v>112500</v>
      </c>
      <c r="J536" s="26">
        <v>0</v>
      </c>
      <c r="K536" s="26">
        <v>0</v>
      </c>
      <c r="L536" s="26">
        <v>0</v>
      </c>
      <c r="M536" s="26">
        <v>93500</v>
      </c>
      <c r="N536" s="26">
        <v>93500</v>
      </c>
      <c r="O536" s="26">
        <v>56500</v>
      </c>
      <c r="P536" s="26">
        <v>19000</v>
      </c>
      <c r="Q536" s="18">
        <f t="shared" si="17"/>
        <v>0.62333333333333329</v>
      </c>
    </row>
    <row r="537" spans="1:17" x14ac:dyDescent="0.2">
      <c r="A537" s="19" t="s">
        <v>344</v>
      </c>
      <c r="B537" s="19" t="s">
        <v>345</v>
      </c>
      <c r="C537" s="15" t="str">
        <f t="shared" si="16"/>
        <v>21375104 MUSEO HISTORICO CULTURAL JUAN SANTAMARIA</v>
      </c>
      <c r="D537" s="19" t="s">
        <v>19</v>
      </c>
      <c r="E537" s="19" t="s">
        <v>185</v>
      </c>
      <c r="F537" s="19" t="s">
        <v>186</v>
      </c>
      <c r="G537" s="26">
        <v>1450000</v>
      </c>
      <c r="H537" s="26">
        <v>950000</v>
      </c>
      <c r="I537" s="26">
        <v>837500</v>
      </c>
      <c r="J537" s="26">
        <v>0</v>
      </c>
      <c r="K537" s="26">
        <v>0</v>
      </c>
      <c r="L537" s="26">
        <v>0</v>
      </c>
      <c r="M537" s="26">
        <v>23730</v>
      </c>
      <c r="N537" s="26">
        <v>23730</v>
      </c>
      <c r="O537" s="26">
        <v>926270</v>
      </c>
      <c r="P537" s="26">
        <v>813770</v>
      </c>
      <c r="Q537" s="18">
        <f t="shared" si="17"/>
        <v>2.4978947368421052E-2</v>
      </c>
    </row>
    <row r="538" spans="1:17" x14ac:dyDescent="0.2">
      <c r="A538" s="19" t="s">
        <v>344</v>
      </c>
      <c r="B538" s="19" t="s">
        <v>345</v>
      </c>
      <c r="C538" s="15" t="str">
        <f t="shared" si="16"/>
        <v>21375104 MUSEO HISTORICO CULTURAL JUAN SANTAMARIA</v>
      </c>
      <c r="D538" s="19" t="s">
        <v>19</v>
      </c>
      <c r="E538" s="19" t="s">
        <v>187</v>
      </c>
      <c r="F538" s="19" t="s">
        <v>188</v>
      </c>
      <c r="G538" s="26">
        <v>1400000</v>
      </c>
      <c r="H538" s="26">
        <v>700000</v>
      </c>
      <c r="I538" s="26">
        <v>700000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700000</v>
      </c>
      <c r="P538" s="26">
        <v>700000</v>
      </c>
      <c r="Q538" s="18">
        <f t="shared" si="17"/>
        <v>0</v>
      </c>
    </row>
    <row r="539" spans="1:17" x14ac:dyDescent="0.2">
      <c r="A539" s="19" t="s">
        <v>344</v>
      </c>
      <c r="B539" s="19" t="s">
        <v>345</v>
      </c>
      <c r="C539" s="15" t="str">
        <f t="shared" si="16"/>
        <v>21375104 MUSEO HISTORICO CULTURAL JUAN SANTAMARIA</v>
      </c>
      <c r="D539" s="19" t="s">
        <v>19</v>
      </c>
      <c r="E539" s="19" t="s">
        <v>189</v>
      </c>
      <c r="F539" s="19" t="s">
        <v>190</v>
      </c>
      <c r="G539" s="26">
        <v>50000</v>
      </c>
      <c r="H539" s="26">
        <v>250000</v>
      </c>
      <c r="I539" s="26">
        <v>137500</v>
      </c>
      <c r="J539" s="26">
        <v>0</v>
      </c>
      <c r="K539" s="26">
        <v>0</v>
      </c>
      <c r="L539" s="26">
        <v>0</v>
      </c>
      <c r="M539" s="26">
        <v>23730</v>
      </c>
      <c r="N539" s="26">
        <v>23730</v>
      </c>
      <c r="O539" s="26">
        <v>226270</v>
      </c>
      <c r="P539" s="26">
        <v>113770</v>
      </c>
      <c r="Q539" s="18">
        <f t="shared" si="17"/>
        <v>9.4920000000000004E-2</v>
      </c>
    </row>
    <row r="540" spans="1:17" x14ac:dyDescent="0.2">
      <c r="A540" s="19" t="s">
        <v>344</v>
      </c>
      <c r="B540" s="19" t="s">
        <v>345</v>
      </c>
      <c r="C540" s="15" t="str">
        <f t="shared" si="16"/>
        <v>21375104 MUSEO HISTORICO CULTURAL JUAN SANTAMARIA</v>
      </c>
      <c r="D540" s="19" t="s">
        <v>19</v>
      </c>
      <c r="E540" s="19" t="s">
        <v>191</v>
      </c>
      <c r="F540" s="19" t="s">
        <v>192</v>
      </c>
      <c r="G540" s="26">
        <v>3606500</v>
      </c>
      <c r="H540" s="26">
        <v>5074500</v>
      </c>
      <c r="I540" s="26">
        <v>4593853.3899999997</v>
      </c>
      <c r="J540" s="26">
        <v>0</v>
      </c>
      <c r="K540" s="26">
        <v>0</v>
      </c>
      <c r="L540" s="26">
        <v>0</v>
      </c>
      <c r="M540" s="26">
        <v>3549391.39</v>
      </c>
      <c r="N540" s="26">
        <v>3549391.39</v>
      </c>
      <c r="O540" s="26">
        <v>1525108.61</v>
      </c>
      <c r="P540" s="26">
        <v>1044462</v>
      </c>
      <c r="Q540" s="18">
        <f t="shared" si="17"/>
        <v>0.69945637796827276</v>
      </c>
    </row>
    <row r="541" spans="1:17" x14ac:dyDescent="0.2">
      <c r="A541" s="19" t="s">
        <v>344</v>
      </c>
      <c r="B541" s="19" t="s">
        <v>345</v>
      </c>
      <c r="C541" s="15" t="str">
        <f t="shared" si="16"/>
        <v>21375104 MUSEO HISTORICO CULTURAL JUAN SANTAMARIA</v>
      </c>
      <c r="D541" s="19" t="s">
        <v>19</v>
      </c>
      <c r="E541" s="19" t="s">
        <v>193</v>
      </c>
      <c r="F541" s="19" t="s">
        <v>194</v>
      </c>
      <c r="G541" s="26">
        <v>500000</v>
      </c>
      <c r="H541" s="26">
        <v>250000</v>
      </c>
      <c r="I541" s="26">
        <v>250000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250000</v>
      </c>
      <c r="P541" s="26">
        <v>250000</v>
      </c>
      <c r="Q541" s="18">
        <f t="shared" si="17"/>
        <v>0</v>
      </c>
    </row>
    <row r="542" spans="1:17" x14ac:dyDescent="0.2">
      <c r="A542" s="19" t="s">
        <v>344</v>
      </c>
      <c r="B542" s="19" t="s">
        <v>345</v>
      </c>
      <c r="C542" s="15" t="str">
        <f t="shared" si="16"/>
        <v>21375104 MUSEO HISTORICO CULTURAL JUAN SANTAMARIA</v>
      </c>
      <c r="D542" s="19" t="s">
        <v>19</v>
      </c>
      <c r="E542" s="19" t="s">
        <v>195</v>
      </c>
      <c r="F542" s="19" t="s">
        <v>196</v>
      </c>
      <c r="G542" s="26">
        <v>400000</v>
      </c>
      <c r="H542" s="26">
        <v>400000</v>
      </c>
      <c r="I542" s="26">
        <v>392860</v>
      </c>
      <c r="J542" s="26">
        <v>0</v>
      </c>
      <c r="K542" s="26">
        <v>0</v>
      </c>
      <c r="L542" s="26">
        <v>0</v>
      </c>
      <c r="M542" s="26">
        <v>392860</v>
      </c>
      <c r="N542" s="26">
        <v>392860</v>
      </c>
      <c r="O542" s="26">
        <v>7140</v>
      </c>
      <c r="P542" s="26">
        <v>0</v>
      </c>
      <c r="Q542" s="18">
        <f t="shared" si="17"/>
        <v>0.98214999999999997</v>
      </c>
    </row>
    <row r="543" spans="1:17" x14ac:dyDescent="0.2">
      <c r="A543" s="19" t="s">
        <v>344</v>
      </c>
      <c r="B543" s="19" t="s">
        <v>345</v>
      </c>
      <c r="C543" s="15" t="str">
        <f t="shared" si="16"/>
        <v>21375104 MUSEO HISTORICO CULTURAL JUAN SANTAMARIA</v>
      </c>
      <c r="D543" s="19" t="s">
        <v>19</v>
      </c>
      <c r="E543" s="19" t="s">
        <v>197</v>
      </c>
      <c r="F543" s="19" t="s">
        <v>198</v>
      </c>
      <c r="G543" s="26">
        <v>700000</v>
      </c>
      <c r="H543" s="26">
        <v>400000</v>
      </c>
      <c r="I543" s="26">
        <v>375000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400000</v>
      </c>
      <c r="P543" s="26">
        <v>375000</v>
      </c>
      <c r="Q543" s="18">
        <f t="shared" si="17"/>
        <v>0</v>
      </c>
    </row>
    <row r="544" spans="1:17" x14ac:dyDescent="0.2">
      <c r="A544" s="19" t="s">
        <v>344</v>
      </c>
      <c r="B544" s="19" t="s">
        <v>345</v>
      </c>
      <c r="C544" s="15" t="str">
        <f t="shared" si="16"/>
        <v>21375104 MUSEO HISTORICO CULTURAL JUAN SANTAMARIA</v>
      </c>
      <c r="D544" s="19" t="s">
        <v>19</v>
      </c>
      <c r="E544" s="19" t="s">
        <v>199</v>
      </c>
      <c r="F544" s="19" t="s">
        <v>200</v>
      </c>
      <c r="G544" s="26">
        <v>1556500</v>
      </c>
      <c r="H544" s="26">
        <v>1281000</v>
      </c>
      <c r="I544" s="26">
        <v>1029625</v>
      </c>
      <c r="J544" s="26">
        <v>0</v>
      </c>
      <c r="K544" s="26">
        <v>0</v>
      </c>
      <c r="L544" s="26">
        <v>0</v>
      </c>
      <c r="M544" s="26">
        <v>695535.6</v>
      </c>
      <c r="N544" s="26">
        <v>695535.6</v>
      </c>
      <c r="O544" s="26">
        <v>585464.4</v>
      </c>
      <c r="P544" s="26">
        <v>334089.40000000002</v>
      </c>
      <c r="Q544" s="18">
        <f t="shared" si="17"/>
        <v>0.54296299765807965</v>
      </c>
    </row>
    <row r="545" spans="1:17" x14ac:dyDescent="0.2">
      <c r="A545" s="19" t="s">
        <v>344</v>
      </c>
      <c r="B545" s="19" t="s">
        <v>345</v>
      </c>
      <c r="C545" s="15" t="str">
        <f t="shared" si="16"/>
        <v>21375104 MUSEO HISTORICO CULTURAL JUAN SANTAMARIA</v>
      </c>
      <c r="D545" s="19" t="s">
        <v>19</v>
      </c>
      <c r="E545" s="19" t="s">
        <v>201</v>
      </c>
      <c r="F545" s="19" t="s">
        <v>202</v>
      </c>
      <c r="G545" s="26">
        <v>100000</v>
      </c>
      <c r="H545" s="26">
        <v>2493500</v>
      </c>
      <c r="I545" s="26">
        <v>2347478.39</v>
      </c>
      <c r="J545" s="26">
        <v>0</v>
      </c>
      <c r="K545" s="26">
        <v>0</v>
      </c>
      <c r="L545" s="26">
        <v>0</v>
      </c>
      <c r="M545" s="26">
        <v>2347478.39</v>
      </c>
      <c r="N545" s="26">
        <v>2347478.39</v>
      </c>
      <c r="O545" s="26">
        <v>146021.60999999999</v>
      </c>
      <c r="P545" s="26">
        <v>0</v>
      </c>
      <c r="Q545" s="18">
        <f t="shared" si="17"/>
        <v>0.94143909765390021</v>
      </c>
    </row>
    <row r="546" spans="1:17" x14ac:dyDescent="0.2">
      <c r="A546" s="19" t="s">
        <v>344</v>
      </c>
      <c r="B546" s="19" t="s">
        <v>345</v>
      </c>
      <c r="C546" s="15" t="str">
        <f t="shared" si="16"/>
        <v>21375104 MUSEO HISTORICO CULTURAL JUAN SANTAMARIA</v>
      </c>
      <c r="D546" s="19" t="s">
        <v>19</v>
      </c>
      <c r="E546" s="19" t="s">
        <v>203</v>
      </c>
      <c r="F546" s="19" t="s">
        <v>204</v>
      </c>
      <c r="G546" s="26">
        <v>50000</v>
      </c>
      <c r="H546" s="26">
        <v>50000</v>
      </c>
      <c r="I546" s="26">
        <v>48890</v>
      </c>
      <c r="J546" s="26">
        <v>0</v>
      </c>
      <c r="K546" s="26">
        <v>0</v>
      </c>
      <c r="L546" s="26">
        <v>0</v>
      </c>
      <c r="M546" s="26">
        <v>48890</v>
      </c>
      <c r="N546" s="26">
        <v>48890</v>
      </c>
      <c r="O546" s="26">
        <v>1110</v>
      </c>
      <c r="P546" s="26">
        <v>0</v>
      </c>
      <c r="Q546" s="18">
        <f t="shared" si="17"/>
        <v>0.9778</v>
      </c>
    </row>
    <row r="547" spans="1:17" x14ac:dyDescent="0.2">
      <c r="A547" s="19" t="s">
        <v>344</v>
      </c>
      <c r="B547" s="19" t="s">
        <v>345</v>
      </c>
      <c r="C547" s="15" t="str">
        <f t="shared" si="16"/>
        <v>21375104 MUSEO HISTORICO CULTURAL JUAN SANTAMARIA</v>
      </c>
      <c r="D547" s="19" t="s">
        <v>19</v>
      </c>
      <c r="E547" s="19" t="s">
        <v>205</v>
      </c>
      <c r="F547" s="19" t="s">
        <v>206</v>
      </c>
      <c r="G547" s="26">
        <v>100000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18">
        <f t="shared" si="17"/>
        <v>0</v>
      </c>
    </row>
    <row r="548" spans="1:17" x14ac:dyDescent="0.2">
      <c r="A548" s="19" t="s">
        <v>344</v>
      </c>
      <c r="B548" s="19" t="s">
        <v>345</v>
      </c>
      <c r="C548" s="15" t="str">
        <f t="shared" si="16"/>
        <v>21375104 MUSEO HISTORICO CULTURAL JUAN SANTAMARIA</v>
      </c>
      <c r="D548" s="19" t="s">
        <v>19</v>
      </c>
      <c r="E548" s="19" t="s">
        <v>207</v>
      </c>
      <c r="F548" s="19" t="s">
        <v>208</v>
      </c>
      <c r="G548" s="26">
        <v>200000</v>
      </c>
      <c r="H548" s="26">
        <v>200000</v>
      </c>
      <c r="I548" s="26">
        <v>150000</v>
      </c>
      <c r="J548" s="26">
        <v>0</v>
      </c>
      <c r="K548" s="26">
        <v>0</v>
      </c>
      <c r="L548" s="26">
        <v>0</v>
      </c>
      <c r="M548" s="26">
        <v>64627.4</v>
      </c>
      <c r="N548" s="26">
        <v>64627.4</v>
      </c>
      <c r="O548" s="26">
        <v>135372.6</v>
      </c>
      <c r="P548" s="26">
        <v>85372.6</v>
      </c>
      <c r="Q548" s="18">
        <f t="shared" si="17"/>
        <v>0.32313700000000001</v>
      </c>
    </row>
    <row r="549" spans="1:17" x14ac:dyDescent="0.2">
      <c r="A549" s="19" t="s">
        <v>344</v>
      </c>
      <c r="B549" s="19" t="s">
        <v>345</v>
      </c>
      <c r="C549" s="15" t="str">
        <f t="shared" si="16"/>
        <v>21375104 MUSEO HISTORICO CULTURAL JUAN SANTAMARIA</v>
      </c>
      <c r="D549" s="19" t="s">
        <v>19</v>
      </c>
      <c r="E549" s="19" t="s">
        <v>209</v>
      </c>
      <c r="F549" s="19" t="s">
        <v>210</v>
      </c>
      <c r="G549" s="26">
        <v>11150966</v>
      </c>
      <c r="H549" s="26">
        <v>11150966</v>
      </c>
      <c r="I549" s="26">
        <v>9489661</v>
      </c>
      <c r="J549" s="26">
        <v>0</v>
      </c>
      <c r="K549" s="26">
        <v>0</v>
      </c>
      <c r="L549" s="26">
        <v>0</v>
      </c>
      <c r="M549" s="26">
        <v>1579016.49</v>
      </c>
      <c r="N549" s="26">
        <v>1579016.49</v>
      </c>
      <c r="O549" s="26">
        <v>9571949.5099999998</v>
      </c>
      <c r="P549" s="26">
        <v>7910644.5099999998</v>
      </c>
      <c r="Q549" s="18">
        <f t="shared" si="17"/>
        <v>0.14160356062425444</v>
      </c>
    </row>
    <row r="550" spans="1:17" x14ac:dyDescent="0.2">
      <c r="A550" s="19" t="s">
        <v>344</v>
      </c>
      <c r="B550" s="19" t="s">
        <v>345</v>
      </c>
      <c r="C550" s="15" t="str">
        <f t="shared" si="16"/>
        <v>21375104 MUSEO HISTORICO CULTURAL JUAN SANTAMARIA</v>
      </c>
      <c r="D550" s="19" t="s">
        <v>19</v>
      </c>
      <c r="E550" s="19" t="s">
        <v>211</v>
      </c>
      <c r="F550" s="19" t="s">
        <v>212</v>
      </c>
      <c r="G550" s="26">
        <v>3250966</v>
      </c>
      <c r="H550" s="26">
        <v>3250966</v>
      </c>
      <c r="I550" s="26">
        <v>3239661</v>
      </c>
      <c r="J550" s="26">
        <v>0</v>
      </c>
      <c r="K550" s="26">
        <v>0</v>
      </c>
      <c r="L550" s="26">
        <v>0</v>
      </c>
      <c r="M550" s="26">
        <v>1537448.62</v>
      </c>
      <c r="N550" s="26">
        <v>1537448.62</v>
      </c>
      <c r="O550" s="26">
        <v>1713517.38</v>
      </c>
      <c r="P550" s="26">
        <v>1702212.38</v>
      </c>
      <c r="Q550" s="18">
        <f t="shared" si="17"/>
        <v>0.47292054730809246</v>
      </c>
    </row>
    <row r="551" spans="1:17" x14ac:dyDescent="0.2">
      <c r="A551" s="19" t="s">
        <v>344</v>
      </c>
      <c r="B551" s="19" t="s">
        <v>345</v>
      </c>
      <c r="C551" s="15" t="str">
        <f t="shared" si="16"/>
        <v>21375104 MUSEO HISTORICO CULTURAL JUAN SANTAMARIA</v>
      </c>
      <c r="D551" s="19" t="s">
        <v>19</v>
      </c>
      <c r="E551" s="19" t="s">
        <v>353</v>
      </c>
      <c r="F551" s="19" t="s">
        <v>214</v>
      </c>
      <c r="G551" s="26">
        <v>2804404</v>
      </c>
      <c r="H551" s="26">
        <v>2804404</v>
      </c>
      <c r="I551" s="26">
        <v>2794652</v>
      </c>
      <c r="J551" s="26">
        <v>0</v>
      </c>
      <c r="K551" s="26">
        <v>0</v>
      </c>
      <c r="L551" s="26">
        <v>0</v>
      </c>
      <c r="M551" s="26">
        <v>1321901.77</v>
      </c>
      <c r="N551" s="26">
        <v>1321901.77</v>
      </c>
      <c r="O551" s="26">
        <v>1482502.23</v>
      </c>
      <c r="P551" s="26">
        <v>1472750.23</v>
      </c>
      <c r="Q551" s="18">
        <f t="shared" si="17"/>
        <v>0.47136638301756811</v>
      </c>
    </row>
    <row r="552" spans="1:17" x14ac:dyDescent="0.2">
      <c r="A552" s="19" t="s">
        <v>344</v>
      </c>
      <c r="B552" s="19" t="s">
        <v>345</v>
      </c>
      <c r="C552" s="15" t="str">
        <f t="shared" si="16"/>
        <v>21375104 MUSEO HISTORICO CULTURAL JUAN SANTAMARIA</v>
      </c>
      <c r="D552" s="19" t="s">
        <v>19</v>
      </c>
      <c r="E552" s="19" t="s">
        <v>354</v>
      </c>
      <c r="F552" s="19" t="s">
        <v>216</v>
      </c>
      <c r="G552" s="26">
        <v>446562</v>
      </c>
      <c r="H552" s="26">
        <v>446562</v>
      </c>
      <c r="I552" s="26">
        <v>445009</v>
      </c>
      <c r="J552" s="26">
        <v>0</v>
      </c>
      <c r="K552" s="26">
        <v>0</v>
      </c>
      <c r="L552" s="26">
        <v>0</v>
      </c>
      <c r="M552" s="26">
        <v>215546.85</v>
      </c>
      <c r="N552" s="26">
        <v>215546.85</v>
      </c>
      <c r="O552" s="26">
        <v>231015.15</v>
      </c>
      <c r="P552" s="26">
        <v>229462.15</v>
      </c>
      <c r="Q552" s="18">
        <f t="shared" si="17"/>
        <v>0.48268068039824258</v>
      </c>
    </row>
    <row r="553" spans="1:17" x14ac:dyDescent="0.2">
      <c r="A553" s="19" t="s">
        <v>344</v>
      </c>
      <c r="B553" s="19" t="s">
        <v>345</v>
      </c>
      <c r="C553" s="15" t="str">
        <f t="shared" si="16"/>
        <v>21375104 MUSEO HISTORICO CULTURAL JUAN SANTAMARIA</v>
      </c>
      <c r="D553" s="19" t="s">
        <v>19</v>
      </c>
      <c r="E553" s="19" t="s">
        <v>225</v>
      </c>
      <c r="F553" s="19" t="s">
        <v>226</v>
      </c>
      <c r="G553" s="26">
        <v>7900000</v>
      </c>
      <c r="H553" s="26">
        <v>7900000</v>
      </c>
      <c r="I553" s="26">
        <v>6250000</v>
      </c>
      <c r="J553" s="26">
        <v>0</v>
      </c>
      <c r="K553" s="26">
        <v>0</v>
      </c>
      <c r="L553" s="26">
        <v>0</v>
      </c>
      <c r="M553" s="26">
        <v>41567.870000000003</v>
      </c>
      <c r="N553" s="26">
        <v>41567.870000000003</v>
      </c>
      <c r="O553" s="26">
        <v>7858432.1299999999</v>
      </c>
      <c r="P553" s="26">
        <v>6208432.1299999999</v>
      </c>
      <c r="Q553" s="18">
        <f t="shared" si="17"/>
        <v>5.2617556962025322E-3</v>
      </c>
    </row>
    <row r="554" spans="1:17" x14ac:dyDescent="0.2">
      <c r="A554" s="19" t="s">
        <v>344</v>
      </c>
      <c r="B554" s="19" t="s">
        <v>345</v>
      </c>
      <c r="C554" s="15" t="str">
        <f t="shared" si="16"/>
        <v>21375104 MUSEO HISTORICO CULTURAL JUAN SANTAMARIA</v>
      </c>
      <c r="D554" s="19" t="s">
        <v>19</v>
      </c>
      <c r="E554" s="19" t="s">
        <v>227</v>
      </c>
      <c r="F554" s="19" t="s">
        <v>228</v>
      </c>
      <c r="G554" s="26">
        <v>6600000</v>
      </c>
      <c r="H554" s="26">
        <v>6600000</v>
      </c>
      <c r="I554" s="26">
        <v>4950000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6600000</v>
      </c>
      <c r="P554" s="26">
        <v>4950000</v>
      </c>
      <c r="Q554" s="18">
        <f t="shared" si="17"/>
        <v>0</v>
      </c>
    </row>
    <row r="555" spans="1:17" x14ac:dyDescent="0.2">
      <c r="A555" s="19" t="s">
        <v>344</v>
      </c>
      <c r="B555" s="19" t="s">
        <v>345</v>
      </c>
      <c r="C555" s="15" t="str">
        <f t="shared" si="16"/>
        <v>21375104 MUSEO HISTORICO CULTURAL JUAN SANTAMARIA</v>
      </c>
      <c r="D555" s="19" t="s">
        <v>19</v>
      </c>
      <c r="E555" s="19" t="s">
        <v>229</v>
      </c>
      <c r="F555" s="19" t="s">
        <v>230</v>
      </c>
      <c r="G555" s="26">
        <v>1300000</v>
      </c>
      <c r="H555" s="26">
        <v>1300000</v>
      </c>
      <c r="I555" s="26">
        <v>1300000</v>
      </c>
      <c r="J555" s="26">
        <v>0</v>
      </c>
      <c r="K555" s="26">
        <v>0</v>
      </c>
      <c r="L555" s="26">
        <v>0</v>
      </c>
      <c r="M555" s="26">
        <v>41567.870000000003</v>
      </c>
      <c r="N555" s="26">
        <v>41567.870000000003</v>
      </c>
      <c r="O555" s="26">
        <v>1258432.1299999999</v>
      </c>
      <c r="P555" s="26">
        <v>1258432.1299999999</v>
      </c>
      <c r="Q555" s="18">
        <f t="shared" si="17"/>
        <v>3.1975284615384618E-2</v>
      </c>
    </row>
    <row r="556" spans="1:17" x14ac:dyDescent="0.2">
      <c r="A556" s="19" t="s">
        <v>344</v>
      </c>
      <c r="B556" s="19" t="s">
        <v>345</v>
      </c>
      <c r="C556" s="15" t="str">
        <f t="shared" si="16"/>
        <v>21375104 MUSEO HISTORICO CULTURAL JUAN SANTAMARIA</v>
      </c>
      <c r="D556" s="19" t="s">
        <v>253</v>
      </c>
      <c r="E556" s="19" t="s">
        <v>254</v>
      </c>
      <c r="F556" s="19" t="s">
        <v>255</v>
      </c>
      <c r="G556" s="26">
        <v>42280000</v>
      </c>
      <c r="H556" s="26">
        <v>42280000</v>
      </c>
      <c r="I556" s="26">
        <v>28510433.34</v>
      </c>
      <c r="J556" s="26">
        <v>0</v>
      </c>
      <c r="K556" s="26">
        <v>0</v>
      </c>
      <c r="L556" s="26">
        <v>0</v>
      </c>
      <c r="M556" s="26">
        <v>10503540</v>
      </c>
      <c r="N556" s="26">
        <v>10503540</v>
      </c>
      <c r="O556" s="26">
        <v>31776460</v>
      </c>
      <c r="P556" s="26">
        <v>18006893.34</v>
      </c>
      <c r="Q556" s="18">
        <f t="shared" si="17"/>
        <v>0.24842809839167454</v>
      </c>
    </row>
    <row r="557" spans="1:17" x14ac:dyDescent="0.2">
      <c r="A557" s="19" t="s">
        <v>344</v>
      </c>
      <c r="B557" s="19" t="s">
        <v>345</v>
      </c>
      <c r="C557" s="15" t="str">
        <f t="shared" si="16"/>
        <v>21375104 MUSEO HISTORICO CULTURAL JUAN SANTAMARIA</v>
      </c>
      <c r="D557" s="19" t="s">
        <v>253</v>
      </c>
      <c r="E557" s="19" t="s">
        <v>256</v>
      </c>
      <c r="F557" s="19" t="s">
        <v>257</v>
      </c>
      <c r="G557" s="26">
        <v>24753858</v>
      </c>
      <c r="H557" s="26">
        <v>18753858</v>
      </c>
      <c r="I557" s="26">
        <v>11955158</v>
      </c>
      <c r="J557" s="26">
        <v>0</v>
      </c>
      <c r="K557" s="26">
        <v>0</v>
      </c>
      <c r="L557" s="26">
        <v>0</v>
      </c>
      <c r="M557" s="26">
        <v>7661400</v>
      </c>
      <c r="N557" s="26">
        <v>7661400</v>
      </c>
      <c r="O557" s="26">
        <v>11092458</v>
      </c>
      <c r="P557" s="26">
        <v>4293758</v>
      </c>
      <c r="Q557" s="18">
        <f t="shared" si="17"/>
        <v>0.40852394211367071</v>
      </c>
    </row>
    <row r="558" spans="1:17" x14ac:dyDescent="0.2">
      <c r="A558" s="19" t="s">
        <v>344</v>
      </c>
      <c r="B558" s="19" t="s">
        <v>345</v>
      </c>
      <c r="C558" s="15" t="str">
        <f t="shared" si="16"/>
        <v>21375104 MUSEO HISTORICO CULTURAL JUAN SANTAMARIA</v>
      </c>
      <c r="D558" s="19" t="s">
        <v>253</v>
      </c>
      <c r="E558" s="19" t="s">
        <v>258</v>
      </c>
      <c r="F558" s="19" t="s">
        <v>259</v>
      </c>
      <c r="G558" s="26">
        <v>1523500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18">
        <f t="shared" si="17"/>
        <v>0</v>
      </c>
    </row>
    <row r="559" spans="1:17" x14ac:dyDescent="0.2">
      <c r="A559" s="19" t="s">
        <v>344</v>
      </c>
      <c r="B559" s="19" t="s">
        <v>345</v>
      </c>
      <c r="C559" s="15" t="str">
        <f t="shared" si="16"/>
        <v>21375104 MUSEO HISTORICO CULTURAL JUAN SANTAMARIA</v>
      </c>
      <c r="D559" s="19" t="s">
        <v>253</v>
      </c>
      <c r="E559" s="19" t="s">
        <v>355</v>
      </c>
      <c r="F559" s="19" t="s">
        <v>356</v>
      </c>
      <c r="G559" s="26">
        <v>600000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18">
        <f t="shared" si="17"/>
        <v>0</v>
      </c>
    </row>
    <row r="560" spans="1:17" x14ac:dyDescent="0.2">
      <c r="A560" s="19" t="s">
        <v>344</v>
      </c>
      <c r="B560" s="19" t="s">
        <v>345</v>
      </c>
      <c r="C560" s="15" t="str">
        <f t="shared" si="16"/>
        <v>21375104 MUSEO HISTORICO CULTURAL JUAN SANTAMARIA</v>
      </c>
      <c r="D560" s="19" t="s">
        <v>253</v>
      </c>
      <c r="E560" s="19" t="s">
        <v>260</v>
      </c>
      <c r="F560" s="19" t="s">
        <v>261</v>
      </c>
      <c r="G560" s="26">
        <v>2000000</v>
      </c>
      <c r="H560" s="26">
        <v>2300000</v>
      </c>
      <c r="I560" s="26">
        <v>1650000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2300000</v>
      </c>
      <c r="P560" s="26">
        <v>1650000</v>
      </c>
      <c r="Q560" s="18">
        <f t="shared" si="17"/>
        <v>0</v>
      </c>
    </row>
    <row r="561" spans="1:17" x14ac:dyDescent="0.2">
      <c r="A561" s="19" t="s">
        <v>344</v>
      </c>
      <c r="B561" s="19" t="s">
        <v>345</v>
      </c>
      <c r="C561" s="15" t="str">
        <f t="shared" si="16"/>
        <v>21375104 MUSEO HISTORICO CULTURAL JUAN SANTAMARIA</v>
      </c>
      <c r="D561" s="19" t="s">
        <v>253</v>
      </c>
      <c r="E561" s="19" t="s">
        <v>262</v>
      </c>
      <c r="F561" s="19" t="s">
        <v>263</v>
      </c>
      <c r="G561" s="26">
        <v>1000000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18">
        <f t="shared" si="17"/>
        <v>0</v>
      </c>
    </row>
    <row r="562" spans="1:17" x14ac:dyDescent="0.2">
      <c r="A562" s="19" t="s">
        <v>344</v>
      </c>
      <c r="B562" s="19" t="s">
        <v>345</v>
      </c>
      <c r="C562" s="15" t="str">
        <f t="shared" si="16"/>
        <v>21375104 MUSEO HISTORICO CULTURAL JUAN SANTAMARIA</v>
      </c>
      <c r="D562" s="19" t="s">
        <v>253</v>
      </c>
      <c r="E562" s="19" t="s">
        <v>264</v>
      </c>
      <c r="F562" s="19" t="s">
        <v>265</v>
      </c>
      <c r="G562" s="26">
        <v>4133358</v>
      </c>
      <c r="H562" s="26">
        <v>133358</v>
      </c>
      <c r="I562" s="26">
        <v>133358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133358</v>
      </c>
      <c r="P562" s="26">
        <v>133358</v>
      </c>
      <c r="Q562" s="18">
        <f t="shared" si="17"/>
        <v>0</v>
      </c>
    </row>
    <row r="563" spans="1:17" x14ac:dyDescent="0.2">
      <c r="A563" s="19" t="s">
        <v>344</v>
      </c>
      <c r="B563" s="19" t="s">
        <v>345</v>
      </c>
      <c r="C563" s="15" t="str">
        <f t="shared" si="16"/>
        <v>21375104 MUSEO HISTORICO CULTURAL JUAN SANTAMARIA</v>
      </c>
      <c r="D563" s="19" t="s">
        <v>253</v>
      </c>
      <c r="E563" s="19" t="s">
        <v>357</v>
      </c>
      <c r="F563" s="19" t="s">
        <v>358</v>
      </c>
      <c r="G563" s="26">
        <v>2497000</v>
      </c>
      <c r="H563" s="26">
        <v>523100</v>
      </c>
      <c r="I563" s="26">
        <v>523100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523100</v>
      </c>
      <c r="P563" s="26">
        <v>523100</v>
      </c>
      <c r="Q563" s="18">
        <f t="shared" si="17"/>
        <v>0</v>
      </c>
    </row>
    <row r="564" spans="1:17" x14ac:dyDescent="0.2">
      <c r="A564" s="19" t="s">
        <v>344</v>
      </c>
      <c r="B564" s="19" t="s">
        <v>345</v>
      </c>
      <c r="C564" s="15" t="str">
        <f t="shared" si="16"/>
        <v>21375104 MUSEO HISTORICO CULTURAL JUAN SANTAMARIA</v>
      </c>
      <c r="D564" s="19" t="s">
        <v>253</v>
      </c>
      <c r="E564" s="19" t="s">
        <v>359</v>
      </c>
      <c r="F564" s="19" t="s">
        <v>360</v>
      </c>
      <c r="G564" s="26">
        <v>7000000</v>
      </c>
      <c r="H564" s="26">
        <v>15797400</v>
      </c>
      <c r="I564" s="26">
        <v>9648700</v>
      </c>
      <c r="J564" s="26">
        <v>0</v>
      </c>
      <c r="K564" s="26">
        <v>0</v>
      </c>
      <c r="L564" s="26">
        <v>0</v>
      </c>
      <c r="M564" s="26">
        <v>7661400</v>
      </c>
      <c r="N564" s="26">
        <v>7661400</v>
      </c>
      <c r="O564" s="26">
        <v>8136000</v>
      </c>
      <c r="P564" s="26">
        <v>1987300</v>
      </c>
      <c r="Q564" s="18">
        <f t="shared" si="17"/>
        <v>0.48497854077253216</v>
      </c>
    </row>
    <row r="565" spans="1:17" x14ac:dyDescent="0.2">
      <c r="A565" s="19" t="s">
        <v>344</v>
      </c>
      <c r="B565" s="19" t="s">
        <v>345</v>
      </c>
      <c r="C565" s="15" t="str">
        <f t="shared" si="16"/>
        <v>21375104 MUSEO HISTORICO CULTURAL JUAN SANTAMARIA</v>
      </c>
      <c r="D565" s="19" t="s">
        <v>253</v>
      </c>
      <c r="E565" s="19" t="s">
        <v>266</v>
      </c>
      <c r="F565" s="19" t="s">
        <v>267</v>
      </c>
      <c r="G565" s="26">
        <v>6000000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18">
        <f t="shared" si="17"/>
        <v>0</v>
      </c>
    </row>
    <row r="566" spans="1:17" x14ac:dyDescent="0.2">
      <c r="A566" s="19" t="s">
        <v>344</v>
      </c>
      <c r="B566" s="19" t="s">
        <v>345</v>
      </c>
      <c r="C566" s="15" t="str">
        <f t="shared" si="16"/>
        <v>21375104 MUSEO HISTORICO CULTURAL JUAN SANTAMARIA</v>
      </c>
      <c r="D566" s="19" t="s">
        <v>253</v>
      </c>
      <c r="E566" s="19" t="s">
        <v>268</v>
      </c>
      <c r="F566" s="19" t="s">
        <v>269</v>
      </c>
      <c r="G566" s="26">
        <v>7526142</v>
      </c>
      <c r="H566" s="26">
        <v>19784002</v>
      </c>
      <c r="I566" s="26">
        <v>12984205.34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19784002</v>
      </c>
      <c r="P566" s="26">
        <v>12984205.34</v>
      </c>
      <c r="Q566" s="18">
        <f t="shared" si="17"/>
        <v>0</v>
      </c>
    </row>
    <row r="567" spans="1:17" x14ac:dyDescent="0.2">
      <c r="A567" s="19" t="s">
        <v>344</v>
      </c>
      <c r="B567" s="19" t="s">
        <v>345</v>
      </c>
      <c r="C567" s="15" t="str">
        <f t="shared" si="16"/>
        <v>21375104 MUSEO HISTORICO CULTURAL JUAN SANTAMARIA</v>
      </c>
      <c r="D567" s="19" t="s">
        <v>253</v>
      </c>
      <c r="E567" s="19" t="s">
        <v>272</v>
      </c>
      <c r="F567" s="19" t="s">
        <v>273</v>
      </c>
      <c r="G567" s="26">
        <v>7526142</v>
      </c>
      <c r="H567" s="26">
        <v>19784002</v>
      </c>
      <c r="I567" s="26">
        <v>12984205.34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19784002</v>
      </c>
      <c r="P567" s="26">
        <v>12984205.34</v>
      </c>
      <c r="Q567" s="18">
        <f t="shared" si="17"/>
        <v>0</v>
      </c>
    </row>
    <row r="568" spans="1:17" x14ac:dyDescent="0.2">
      <c r="A568" s="19" t="s">
        <v>344</v>
      </c>
      <c r="B568" s="19" t="s">
        <v>345</v>
      </c>
      <c r="C568" s="15" t="str">
        <f t="shared" si="16"/>
        <v>21375104 MUSEO HISTORICO CULTURAL JUAN SANTAMARIA</v>
      </c>
      <c r="D568" s="19" t="s">
        <v>253</v>
      </c>
      <c r="E568" s="19" t="s">
        <v>274</v>
      </c>
      <c r="F568" s="19" t="s">
        <v>275</v>
      </c>
      <c r="G568" s="26">
        <v>10000000</v>
      </c>
      <c r="H568" s="26">
        <v>3742140</v>
      </c>
      <c r="I568" s="26">
        <v>3571070</v>
      </c>
      <c r="J568" s="26">
        <v>0</v>
      </c>
      <c r="K568" s="26">
        <v>0</v>
      </c>
      <c r="L568" s="26">
        <v>0</v>
      </c>
      <c r="M568" s="26">
        <v>2842140</v>
      </c>
      <c r="N568" s="26">
        <v>2842140</v>
      </c>
      <c r="O568" s="26">
        <v>900000</v>
      </c>
      <c r="P568" s="26">
        <v>728930</v>
      </c>
      <c r="Q568" s="18">
        <f t="shared" si="17"/>
        <v>0.75949590341355477</v>
      </c>
    </row>
    <row r="569" spans="1:17" x14ac:dyDescent="0.2">
      <c r="A569" s="19" t="s">
        <v>344</v>
      </c>
      <c r="B569" s="19" t="s">
        <v>345</v>
      </c>
      <c r="C569" s="15" t="str">
        <f t="shared" si="16"/>
        <v>21375104 MUSEO HISTORICO CULTURAL JUAN SANTAMARIA</v>
      </c>
      <c r="D569" s="19" t="s">
        <v>253</v>
      </c>
      <c r="E569" s="19" t="s">
        <v>361</v>
      </c>
      <c r="F569" s="19" t="s">
        <v>362</v>
      </c>
      <c r="G569" s="26">
        <v>5000000</v>
      </c>
      <c r="H569" s="26">
        <v>2842140</v>
      </c>
      <c r="I569" s="26">
        <v>2842140</v>
      </c>
      <c r="J569" s="26">
        <v>0</v>
      </c>
      <c r="K569" s="26">
        <v>0</v>
      </c>
      <c r="L569" s="26">
        <v>0</v>
      </c>
      <c r="M569" s="26">
        <v>2842140</v>
      </c>
      <c r="N569" s="26">
        <v>2842140</v>
      </c>
      <c r="O569" s="26">
        <v>0</v>
      </c>
      <c r="P569" s="26">
        <v>0</v>
      </c>
      <c r="Q569" s="18">
        <f t="shared" si="17"/>
        <v>1</v>
      </c>
    </row>
    <row r="570" spans="1:17" x14ac:dyDescent="0.2">
      <c r="A570" s="19" t="s">
        <v>344</v>
      </c>
      <c r="B570" s="19" t="s">
        <v>345</v>
      </c>
      <c r="C570" s="15" t="str">
        <f t="shared" si="16"/>
        <v>21375104 MUSEO HISTORICO CULTURAL JUAN SANTAMARIA</v>
      </c>
      <c r="D570" s="19" t="s">
        <v>253</v>
      </c>
      <c r="E570" s="19" t="s">
        <v>276</v>
      </c>
      <c r="F570" s="19" t="s">
        <v>277</v>
      </c>
      <c r="G570" s="26">
        <v>5000000</v>
      </c>
      <c r="H570" s="26">
        <v>900000</v>
      </c>
      <c r="I570" s="26">
        <v>728930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900000</v>
      </c>
      <c r="P570" s="26">
        <v>728930</v>
      </c>
      <c r="Q570" s="18">
        <f t="shared" si="17"/>
        <v>0</v>
      </c>
    </row>
    <row r="571" spans="1:17" x14ac:dyDescent="0.2">
      <c r="A571" s="20" t="s">
        <v>363</v>
      </c>
      <c r="B571" s="20" t="s">
        <v>364</v>
      </c>
      <c r="C571" s="15" t="str">
        <f t="shared" si="16"/>
        <v>21375105 MUSEO DR. RAFAEL ANGEL CALDERON GUARDIA</v>
      </c>
      <c r="D571" s="20" t="s">
        <v>19</v>
      </c>
      <c r="E571" s="20" t="s">
        <v>20</v>
      </c>
      <c r="F571" s="20" t="s">
        <v>20</v>
      </c>
      <c r="G571" s="25">
        <v>330647285</v>
      </c>
      <c r="H571" s="25">
        <v>323147285</v>
      </c>
      <c r="I571" s="25">
        <v>288091905.26999998</v>
      </c>
      <c r="J571" s="25">
        <v>0</v>
      </c>
      <c r="K571" s="25">
        <v>0</v>
      </c>
      <c r="L571" s="25">
        <v>0</v>
      </c>
      <c r="M571" s="25">
        <v>144404339.84</v>
      </c>
      <c r="N571" s="25">
        <v>137679577</v>
      </c>
      <c r="O571" s="25">
        <v>178742945.16</v>
      </c>
      <c r="P571" s="25">
        <v>143687565.43000001</v>
      </c>
      <c r="Q571" s="21">
        <f t="shared" si="17"/>
        <v>0.44686849168483656</v>
      </c>
    </row>
    <row r="572" spans="1:17" x14ac:dyDescent="0.2">
      <c r="A572" s="19" t="s">
        <v>363</v>
      </c>
      <c r="B572" s="19" t="s">
        <v>364</v>
      </c>
      <c r="C572" s="15" t="str">
        <f t="shared" si="16"/>
        <v>21375105 MUSEO DR. RAFAEL ANGEL CALDERON GUARDIA</v>
      </c>
      <c r="D572" s="19" t="s">
        <v>19</v>
      </c>
      <c r="E572" s="19" t="s">
        <v>23</v>
      </c>
      <c r="F572" s="19" t="s">
        <v>24</v>
      </c>
      <c r="G572" s="26">
        <v>219693726</v>
      </c>
      <c r="H572" s="26">
        <v>219693726</v>
      </c>
      <c r="I572" s="26">
        <v>212558441</v>
      </c>
      <c r="J572" s="26">
        <v>0</v>
      </c>
      <c r="K572" s="26">
        <v>0</v>
      </c>
      <c r="L572" s="26">
        <v>0</v>
      </c>
      <c r="M572" s="26">
        <v>109167111.98</v>
      </c>
      <c r="N572" s="26">
        <v>105436547.12</v>
      </c>
      <c r="O572" s="26">
        <v>110526614.02</v>
      </c>
      <c r="P572" s="26">
        <v>103391329.02</v>
      </c>
      <c r="Q572" s="18">
        <f t="shared" si="17"/>
        <v>0.49690591519213434</v>
      </c>
    </row>
    <row r="573" spans="1:17" x14ac:dyDescent="0.2">
      <c r="A573" s="19" t="s">
        <v>363</v>
      </c>
      <c r="B573" s="19" t="s">
        <v>364</v>
      </c>
      <c r="C573" s="15" t="str">
        <f t="shared" si="16"/>
        <v>21375105 MUSEO DR. RAFAEL ANGEL CALDERON GUARDIA</v>
      </c>
      <c r="D573" s="19" t="s">
        <v>19</v>
      </c>
      <c r="E573" s="19" t="s">
        <v>25</v>
      </c>
      <c r="F573" s="19" t="s">
        <v>26</v>
      </c>
      <c r="G573" s="26">
        <v>90336800</v>
      </c>
      <c r="H573" s="26">
        <v>90336800</v>
      </c>
      <c r="I573" s="26">
        <v>86630900</v>
      </c>
      <c r="J573" s="26">
        <v>0</v>
      </c>
      <c r="K573" s="26">
        <v>0</v>
      </c>
      <c r="L573" s="26">
        <v>0</v>
      </c>
      <c r="M573" s="26">
        <v>45975153.82</v>
      </c>
      <c r="N573" s="26">
        <v>45055381.719999999</v>
      </c>
      <c r="O573" s="26">
        <v>44361646.18</v>
      </c>
      <c r="P573" s="26">
        <v>40655746.18</v>
      </c>
      <c r="Q573" s="18">
        <f t="shared" si="17"/>
        <v>0.50893051137520917</v>
      </c>
    </row>
    <row r="574" spans="1:17" x14ac:dyDescent="0.2">
      <c r="A574" s="19" t="s">
        <v>363</v>
      </c>
      <c r="B574" s="19" t="s">
        <v>364</v>
      </c>
      <c r="C574" s="15" t="str">
        <f t="shared" si="16"/>
        <v>21375105 MUSEO DR. RAFAEL ANGEL CALDERON GUARDIA</v>
      </c>
      <c r="D574" s="19" t="s">
        <v>19</v>
      </c>
      <c r="E574" s="19" t="s">
        <v>27</v>
      </c>
      <c r="F574" s="19" t="s">
        <v>28</v>
      </c>
      <c r="G574" s="26">
        <v>90336800</v>
      </c>
      <c r="H574" s="26">
        <v>90336800</v>
      </c>
      <c r="I574" s="26">
        <v>86630900</v>
      </c>
      <c r="J574" s="26">
        <v>0</v>
      </c>
      <c r="K574" s="26">
        <v>0</v>
      </c>
      <c r="L574" s="26">
        <v>0</v>
      </c>
      <c r="M574" s="26">
        <v>45975153.82</v>
      </c>
      <c r="N574" s="26">
        <v>45055381.719999999</v>
      </c>
      <c r="O574" s="26">
        <v>44361646.18</v>
      </c>
      <c r="P574" s="26">
        <v>40655746.18</v>
      </c>
      <c r="Q574" s="18">
        <f t="shared" si="17"/>
        <v>0.50893051137520917</v>
      </c>
    </row>
    <row r="575" spans="1:17" x14ac:dyDescent="0.2">
      <c r="A575" s="19" t="s">
        <v>363</v>
      </c>
      <c r="B575" s="19" t="s">
        <v>364</v>
      </c>
      <c r="C575" s="15" t="str">
        <f t="shared" si="16"/>
        <v>21375105 MUSEO DR. RAFAEL ANGEL CALDERON GUARDIA</v>
      </c>
      <c r="D575" s="19" t="s">
        <v>19</v>
      </c>
      <c r="E575" s="19" t="s">
        <v>31</v>
      </c>
      <c r="F575" s="19" t="s">
        <v>32</v>
      </c>
      <c r="G575" s="26">
        <v>2100000</v>
      </c>
      <c r="H575" s="26">
        <v>2100000</v>
      </c>
      <c r="I575" s="26">
        <v>2100000</v>
      </c>
      <c r="J575" s="26">
        <v>0</v>
      </c>
      <c r="K575" s="26">
        <v>0</v>
      </c>
      <c r="L575" s="26">
        <v>0</v>
      </c>
      <c r="M575" s="26">
        <v>908414.53</v>
      </c>
      <c r="N575" s="26">
        <v>876769.02</v>
      </c>
      <c r="O575" s="26">
        <v>1191585.47</v>
      </c>
      <c r="P575" s="26">
        <v>1191585.47</v>
      </c>
      <c r="Q575" s="18">
        <f t="shared" si="17"/>
        <v>0.43257834761904762</v>
      </c>
    </row>
    <row r="576" spans="1:17" x14ac:dyDescent="0.2">
      <c r="A576" s="19" t="s">
        <v>363</v>
      </c>
      <c r="B576" s="19" t="s">
        <v>364</v>
      </c>
      <c r="C576" s="15" t="str">
        <f t="shared" si="16"/>
        <v>21375105 MUSEO DR. RAFAEL ANGEL CALDERON GUARDIA</v>
      </c>
      <c r="D576" s="19" t="s">
        <v>19</v>
      </c>
      <c r="E576" s="19" t="s">
        <v>33</v>
      </c>
      <c r="F576" s="19" t="s">
        <v>34</v>
      </c>
      <c r="G576" s="26">
        <v>2100000</v>
      </c>
      <c r="H576" s="26">
        <v>2100000</v>
      </c>
      <c r="I576" s="26">
        <v>2100000</v>
      </c>
      <c r="J576" s="26">
        <v>0</v>
      </c>
      <c r="K576" s="26">
        <v>0</v>
      </c>
      <c r="L576" s="26">
        <v>0</v>
      </c>
      <c r="M576" s="26">
        <v>908414.53</v>
      </c>
      <c r="N576" s="26">
        <v>876769.02</v>
      </c>
      <c r="O576" s="26">
        <v>1191585.47</v>
      </c>
      <c r="P576" s="26">
        <v>1191585.47</v>
      </c>
      <c r="Q576" s="18">
        <f t="shared" si="17"/>
        <v>0.43257834761904762</v>
      </c>
    </row>
    <row r="577" spans="1:17" x14ac:dyDescent="0.2">
      <c r="A577" s="19" t="s">
        <v>363</v>
      </c>
      <c r="B577" s="19" t="s">
        <v>364</v>
      </c>
      <c r="C577" s="15" t="str">
        <f t="shared" si="16"/>
        <v>21375105 MUSEO DR. RAFAEL ANGEL CALDERON GUARDIA</v>
      </c>
      <c r="D577" s="19" t="s">
        <v>19</v>
      </c>
      <c r="E577" s="19" t="s">
        <v>35</v>
      </c>
      <c r="F577" s="19" t="s">
        <v>36</v>
      </c>
      <c r="G577" s="26">
        <v>90480096</v>
      </c>
      <c r="H577" s="26">
        <v>90480096</v>
      </c>
      <c r="I577" s="26">
        <v>88147204</v>
      </c>
      <c r="J577" s="26">
        <v>0</v>
      </c>
      <c r="K577" s="26">
        <v>0</v>
      </c>
      <c r="L577" s="26">
        <v>0</v>
      </c>
      <c r="M577" s="26">
        <v>42983624.969999999</v>
      </c>
      <c r="N577" s="26">
        <v>42484964.719999999</v>
      </c>
      <c r="O577" s="26">
        <v>47496471.030000001</v>
      </c>
      <c r="P577" s="26">
        <v>45163579.030000001</v>
      </c>
      <c r="Q577" s="18">
        <f t="shared" si="17"/>
        <v>0.47506166405924238</v>
      </c>
    </row>
    <row r="578" spans="1:17" x14ac:dyDescent="0.2">
      <c r="A578" s="19" t="s">
        <v>363</v>
      </c>
      <c r="B578" s="19" t="s">
        <v>364</v>
      </c>
      <c r="C578" s="15" t="str">
        <f t="shared" si="16"/>
        <v>21375105 MUSEO DR. RAFAEL ANGEL CALDERON GUARDIA</v>
      </c>
      <c r="D578" s="19" t="s">
        <v>19</v>
      </c>
      <c r="E578" s="19" t="s">
        <v>37</v>
      </c>
      <c r="F578" s="19" t="s">
        <v>38</v>
      </c>
      <c r="G578" s="26">
        <v>33200000</v>
      </c>
      <c r="H578" s="26">
        <v>33200000</v>
      </c>
      <c r="I578" s="26">
        <v>32489780</v>
      </c>
      <c r="J578" s="26">
        <v>0</v>
      </c>
      <c r="K578" s="26">
        <v>0</v>
      </c>
      <c r="L578" s="26">
        <v>0</v>
      </c>
      <c r="M578" s="26">
        <v>16571206.52</v>
      </c>
      <c r="N578" s="26">
        <v>16310427.52</v>
      </c>
      <c r="O578" s="26">
        <v>16628793.48</v>
      </c>
      <c r="P578" s="26">
        <v>15918573.48</v>
      </c>
      <c r="Q578" s="18">
        <f t="shared" si="17"/>
        <v>0.49913272650602408</v>
      </c>
    </row>
    <row r="579" spans="1:17" x14ac:dyDescent="0.2">
      <c r="A579" s="19" t="s">
        <v>363</v>
      </c>
      <c r="B579" s="19" t="s">
        <v>364</v>
      </c>
      <c r="C579" s="15" t="str">
        <f t="shared" si="16"/>
        <v>21375105 MUSEO DR. RAFAEL ANGEL CALDERON GUARDIA</v>
      </c>
      <c r="D579" s="19" t="s">
        <v>19</v>
      </c>
      <c r="E579" s="19" t="s">
        <v>39</v>
      </c>
      <c r="F579" s="19" t="s">
        <v>40</v>
      </c>
      <c r="G579" s="26">
        <v>24024310</v>
      </c>
      <c r="H579" s="26">
        <v>24024310</v>
      </c>
      <c r="I579" s="26">
        <v>23097835</v>
      </c>
      <c r="J579" s="26">
        <v>0</v>
      </c>
      <c r="K579" s="26">
        <v>0</v>
      </c>
      <c r="L579" s="26">
        <v>0</v>
      </c>
      <c r="M579" s="26">
        <v>11161855</v>
      </c>
      <c r="N579" s="26">
        <v>10990669.25</v>
      </c>
      <c r="O579" s="26">
        <v>12862455</v>
      </c>
      <c r="P579" s="26">
        <v>11935980</v>
      </c>
      <c r="Q579" s="18">
        <f t="shared" si="17"/>
        <v>0.46460668381318754</v>
      </c>
    </row>
    <row r="580" spans="1:17" x14ac:dyDescent="0.2">
      <c r="A580" s="19" t="s">
        <v>363</v>
      </c>
      <c r="B580" s="19" t="s">
        <v>364</v>
      </c>
      <c r="C580" s="15" t="str">
        <f t="shared" si="16"/>
        <v>21375105 MUSEO DR. RAFAEL ANGEL CALDERON GUARDIA</v>
      </c>
      <c r="D580" s="19" t="s">
        <v>19</v>
      </c>
      <c r="E580" s="19" t="s">
        <v>41</v>
      </c>
      <c r="F580" s="19" t="s">
        <v>42</v>
      </c>
      <c r="G580" s="26">
        <v>13741474</v>
      </c>
      <c r="H580" s="26">
        <v>13741474</v>
      </c>
      <c r="I580" s="26">
        <v>13277123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13741474</v>
      </c>
      <c r="P580" s="26">
        <v>13277123</v>
      </c>
      <c r="Q580" s="18">
        <f t="shared" si="17"/>
        <v>0</v>
      </c>
    </row>
    <row r="581" spans="1:17" x14ac:dyDescent="0.2">
      <c r="A581" s="19" t="s">
        <v>363</v>
      </c>
      <c r="B581" s="19" t="s">
        <v>364</v>
      </c>
      <c r="C581" s="15" t="str">
        <f t="shared" si="16"/>
        <v>21375105 MUSEO DR. RAFAEL ANGEL CALDERON GUARDIA</v>
      </c>
      <c r="D581" s="19" t="s">
        <v>19</v>
      </c>
      <c r="E581" s="19" t="s">
        <v>43</v>
      </c>
      <c r="F581" s="19" t="s">
        <v>44</v>
      </c>
      <c r="G581" s="26">
        <v>10914312</v>
      </c>
      <c r="H581" s="26">
        <v>10914312</v>
      </c>
      <c r="I581" s="26">
        <v>10914312</v>
      </c>
      <c r="J581" s="26">
        <v>0</v>
      </c>
      <c r="K581" s="26">
        <v>0</v>
      </c>
      <c r="L581" s="26">
        <v>0</v>
      </c>
      <c r="M581" s="26">
        <v>10875038.380000001</v>
      </c>
      <c r="N581" s="26">
        <v>10875038.380000001</v>
      </c>
      <c r="O581" s="26">
        <v>39273.620000000003</v>
      </c>
      <c r="P581" s="26">
        <v>39273.620000000003</v>
      </c>
      <c r="Q581" s="18">
        <f t="shared" si="17"/>
        <v>0.99640164034159928</v>
      </c>
    </row>
    <row r="582" spans="1:17" x14ac:dyDescent="0.2">
      <c r="A582" s="19" t="s">
        <v>363</v>
      </c>
      <c r="B582" s="19" t="s">
        <v>364</v>
      </c>
      <c r="C582" s="15" t="str">
        <f t="shared" si="16"/>
        <v>21375105 MUSEO DR. RAFAEL ANGEL CALDERON GUARDIA</v>
      </c>
      <c r="D582" s="19" t="s">
        <v>19</v>
      </c>
      <c r="E582" s="19" t="s">
        <v>45</v>
      </c>
      <c r="F582" s="19" t="s">
        <v>46</v>
      </c>
      <c r="G582" s="26">
        <v>8600000</v>
      </c>
      <c r="H582" s="26">
        <v>8600000</v>
      </c>
      <c r="I582" s="26">
        <v>8368154</v>
      </c>
      <c r="J582" s="26">
        <v>0</v>
      </c>
      <c r="K582" s="26">
        <v>0</v>
      </c>
      <c r="L582" s="26">
        <v>0</v>
      </c>
      <c r="M582" s="26">
        <v>4375525.07</v>
      </c>
      <c r="N582" s="26">
        <v>4308829.57</v>
      </c>
      <c r="O582" s="26">
        <v>4224474.93</v>
      </c>
      <c r="P582" s="26">
        <v>3992628.93</v>
      </c>
      <c r="Q582" s="18">
        <f t="shared" si="17"/>
        <v>0.50878198488372095</v>
      </c>
    </row>
    <row r="583" spans="1:17" x14ac:dyDescent="0.2">
      <c r="A583" s="19" t="s">
        <v>363</v>
      </c>
      <c r="B583" s="19" t="s">
        <v>364</v>
      </c>
      <c r="C583" s="15" t="str">
        <f t="shared" ref="C583:C646" si="18">+CONCATENATE(A583," ",B583)</f>
        <v>21375105 MUSEO DR. RAFAEL ANGEL CALDERON GUARDIA</v>
      </c>
      <c r="D583" s="19" t="s">
        <v>19</v>
      </c>
      <c r="E583" s="19" t="s">
        <v>47</v>
      </c>
      <c r="F583" s="19" t="s">
        <v>48</v>
      </c>
      <c r="G583" s="26">
        <v>16494610</v>
      </c>
      <c r="H583" s="26">
        <v>16494610</v>
      </c>
      <c r="I583" s="26">
        <v>15951102</v>
      </c>
      <c r="J583" s="26">
        <v>0</v>
      </c>
      <c r="K583" s="26">
        <v>0</v>
      </c>
      <c r="L583" s="26">
        <v>0</v>
      </c>
      <c r="M583" s="26">
        <v>8802562.8100000005</v>
      </c>
      <c r="N583" s="26">
        <v>7670587.8099999996</v>
      </c>
      <c r="O583" s="26">
        <v>7692047.1900000004</v>
      </c>
      <c r="P583" s="26">
        <v>7148539.1900000004</v>
      </c>
      <c r="Q583" s="18">
        <f t="shared" ref="Q583:Q646" si="19">+IFERROR(M583/H583,0)</f>
        <v>0.53366298505996812</v>
      </c>
    </row>
    <row r="584" spans="1:17" x14ac:dyDescent="0.2">
      <c r="A584" s="19" t="s">
        <v>363</v>
      </c>
      <c r="B584" s="19" t="s">
        <v>364</v>
      </c>
      <c r="C584" s="15" t="str">
        <f t="shared" si="18"/>
        <v>21375105 MUSEO DR. RAFAEL ANGEL CALDERON GUARDIA</v>
      </c>
      <c r="D584" s="19" t="s">
        <v>19</v>
      </c>
      <c r="E584" s="19" t="s">
        <v>365</v>
      </c>
      <c r="F584" s="19" t="s">
        <v>50</v>
      </c>
      <c r="G584" s="26">
        <v>15648730</v>
      </c>
      <c r="H584" s="26">
        <v>15648730</v>
      </c>
      <c r="I584" s="26">
        <v>15133094</v>
      </c>
      <c r="J584" s="26">
        <v>0</v>
      </c>
      <c r="K584" s="26">
        <v>0</v>
      </c>
      <c r="L584" s="26">
        <v>0</v>
      </c>
      <c r="M584" s="26">
        <v>8353464.6200000001</v>
      </c>
      <c r="N584" s="26">
        <v>7279294.6200000001</v>
      </c>
      <c r="O584" s="26">
        <v>7295265.3799999999</v>
      </c>
      <c r="P584" s="26">
        <v>6779629.3799999999</v>
      </c>
      <c r="Q584" s="18">
        <f t="shared" si="19"/>
        <v>0.53381102619829213</v>
      </c>
    </row>
    <row r="585" spans="1:17" x14ac:dyDescent="0.2">
      <c r="A585" s="19" t="s">
        <v>363</v>
      </c>
      <c r="B585" s="19" t="s">
        <v>364</v>
      </c>
      <c r="C585" s="15" t="str">
        <f t="shared" si="18"/>
        <v>21375105 MUSEO DR. RAFAEL ANGEL CALDERON GUARDIA</v>
      </c>
      <c r="D585" s="19" t="s">
        <v>19</v>
      </c>
      <c r="E585" s="19" t="s">
        <v>366</v>
      </c>
      <c r="F585" s="19" t="s">
        <v>52</v>
      </c>
      <c r="G585" s="26">
        <v>845880</v>
      </c>
      <c r="H585" s="26">
        <v>845880</v>
      </c>
      <c r="I585" s="26">
        <v>818008</v>
      </c>
      <c r="J585" s="26">
        <v>0</v>
      </c>
      <c r="K585" s="26">
        <v>0</v>
      </c>
      <c r="L585" s="26">
        <v>0</v>
      </c>
      <c r="M585" s="26">
        <v>449098.19</v>
      </c>
      <c r="N585" s="26">
        <v>391293.19</v>
      </c>
      <c r="O585" s="26">
        <v>396781.81</v>
      </c>
      <c r="P585" s="26">
        <v>368909.81</v>
      </c>
      <c r="Q585" s="18">
        <f t="shared" si="19"/>
        <v>0.53092423275169054</v>
      </c>
    </row>
    <row r="586" spans="1:17" x14ac:dyDescent="0.2">
      <c r="A586" s="19" t="s">
        <v>363</v>
      </c>
      <c r="B586" s="19" t="s">
        <v>364</v>
      </c>
      <c r="C586" s="15" t="str">
        <f t="shared" si="18"/>
        <v>21375105 MUSEO DR. RAFAEL ANGEL CALDERON GUARDIA</v>
      </c>
      <c r="D586" s="19" t="s">
        <v>19</v>
      </c>
      <c r="E586" s="19" t="s">
        <v>53</v>
      </c>
      <c r="F586" s="19" t="s">
        <v>54</v>
      </c>
      <c r="G586" s="26">
        <v>20282220</v>
      </c>
      <c r="H586" s="26">
        <v>20282220</v>
      </c>
      <c r="I586" s="26">
        <v>19729235</v>
      </c>
      <c r="J586" s="26">
        <v>0</v>
      </c>
      <c r="K586" s="26">
        <v>0</v>
      </c>
      <c r="L586" s="26">
        <v>0</v>
      </c>
      <c r="M586" s="26">
        <v>10497355.85</v>
      </c>
      <c r="N586" s="26">
        <v>9348843.8499999996</v>
      </c>
      <c r="O586" s="26">
        <v>9784864.1500000004</v>
      </c>
      <c r="P586" s="26">
        <v>9231879.1500000004</v>
      </c>
      <c r="Q586" s="18">
        <f t="shared" si="19"/>
        <v>0.51756444067759844</v>
      </c>
    </row>
    <row r="587" spans="1:17" x14ac:dyDescent="0.2">
      <c r="A587" s="19" t="s">
        <v>363</v>
      </c>
      <c r="B587" s="19" t="s">
        <v>364</v>
      </c>
      <c r="C587" s="15" t="str">
        <f t="shared" si="18"/>
        <v>21375105 MUSEO DR. RAFAEL ANGEL CALDERON GUARDIA</v>
      </c>
      <c r="D587" s="19" t="s">
        <v>19</v>
      </c>
      <c r="E587" s="19" t="s">
        <v>367</v>
      </c>
      <c r="F587" s="19" t="s">
        <v>56</v>
      </c>
      <c r="G587" s="26">
        <v>9169310</v>
      </c>
      <c r="H587" s="26">
        <v>9169310</v>
      </c>
      <c r="I587" s="26">
        <v>8867175</v>
      </c>
      <c r="J587" s="26">
        <v>0</v>
      </c>
      <c r="K587" s="26">
        <v>0</v>
      </c>
      <c r="L587" s="26">
        <v>0</v>
      </c>
      <c r="M587" s="26">
        <v>4867060.5</v>
      </c>
      <c r="N587" s="26">
        <v>4238790.5</v>
      </c>
      <c r="O587" s="26">
        <v>4302249.5</v>
      </c>
      <c r="P587" s="26">
        <v>4000114.5</v>
      </c>
      <c r="Q587" s="18">
        <f t="shared" si="19"/>
        <v>0.53079899141811104</v>
      </c>
    </row>
    <row r="588" spans="1:17" x14ac:dyDescent="0.2">
      <c r="A588" s="19" t="s">
        <v>363</v>
      </c>
      <c r="B588" s="19" t="s">
        <v>364</v>
      </c>
      <c r="C588" s="15" t="str">
        <f t="shared" si="18"/>
        <v>21375105 MUSEO DR. RAFAEL ANGEL CALDERON GUARDIA</v>
      </c>
      <c r="D588" s="19" t="s">
        <v>19</v>
      </c>
      <c r="E588" s="19" t="s">
        <v>368</v>
      </c>
      <c r="F588" s="19" t="s">
        <v>58</v>
      </c>
      <c r="G588" s="26">
        <v>5075270</v>
      </c>
      <c r="H588" s="26">
        <v>5075270</v>
      </c>
      <c r="I588" s="26">
        <v>4908037</v>
      </c>
      <c r="J588" s="26">
        <v>0</v>
      </c>
      <c r="K588" s="26">
        <v>0</v>
      </c>
      <c r="L588" s="26">
        <v>0</v>
      </c>
      <c r="M588" s="26">
        <v>2694588.14</v>
      </c>
      <c r="N588" s="26">
        <v>2347761.14</v>
      </c>
      <c r="O588" s="26">
        <v>2380681.86</v>
      </c>
      <c r="P588" s="26">
        <v>2213448.86</v>
      </c>
      <c r="Q588" s="18">
        <f t="shared" si="19"/>
        <v>0.53092508181830722</v>
      </c>
    </row>
    <row r="589" spans="1:17" x14ac:dyDescent="0.2">
      <c r="A589" s="19" t="s">
        <v>363</v>
      </c>
      <c r="B589" s="19" t="s">
        <v>364</v>
      </c>
      <c r="C589" s="15" t="str">
        <f t="shared" si="18"/>
        <v>21375105 MUSEO DR. RAFAEL ANGEL CALDERON GUARDIA</v>
      </c>
      <c r="D589" s="19" t="s">
        <v>19</v>
      </c>
      <c r="E589" s="19" t="s">
        <v>369</v>
      </c>
      <c r="F589" s="19" t="s">
        <v>60</v>
      </c>
      <c r="G589" s="26">
        <v>2537640</v>
      </c>
      <c r="H589" s="26">
        <v>2537640</v>
      </c>
      <c r="I589" s="26">
        <v>2454023</v>
      </c>
      <c r="J589" s="26">
        <v>0</v>
      </c>
      <c r="K589" s="26">
        <v>0</v>
      </c>
      <c r="L589" s="26">
        <v>0</v>
      </c>
      <c r="M589" s="26">
        <v>1347283.57</v>
      </c>
      <c r="N589" s="26">
        <v>1173868.57</v>
      </c>
      <c r="O589" s="26">
        <v>1190356.43</v>
      </c>
      <c r="P589" s="26">
        <v>1106739.43</v>
      </c>
      <c r="Q589" s="18">
        <f t="shared" si="19"/>
        <v>0.53091989801547901</v>
      </c>
    </row>
    <row r="590" spans="1:17" x14ac:dyDescent="0.2">
      <c r="A590" s="19" t="s">
        <v>363</v>
      </c>
      <c r="B590" s="19" t="s">
        <v>364</v>
      </c>
      <c r="C590" s="15" t="str">
        <f t="shared" si="18"/>
        <v>21375105 MUSEO DR. RAFAEL ANGEL CALDERON GUARDIA</v>
      </c>
      <c r="D590" s="19" t="s">
        <v>19</v>
      </c>
      <c r="E590" s="19" t="s">
        <v>370</v>
      </c>
      <c r="F590" s="19" t="s">
        <v>62</v>
      </c>
      <c r="G590" s="26">
        <v>3500000</v>
      </c>
      <c r="H590" s="26">
        <v>3500000</v>
      </c>
      <c r="I590" s="26">
        <v>3500000</v>
      </c>
      <c r="J590" s="26">
        <v>0</v>
      </c>
      <c r="K590" s="26">
        <v>0</v>
      </c>
      <c r="L590" s="26">
        <v>0</v>
      </c>
      <c r="M590" s="26">
        <v>1588423.64</v>
      </c>
      <c r="N590" s="26">
        <v>1588423.64</v>
      </c>
      <c r="O590" s="26">
        <v>1911576.36</v>
      </c>
      <c r="P590" s="26">
        <v>1911576.36</v>
      </c>
      <c r="Q590" s="18">
        <f t="shared" si="19"/>
        <v>0.4538353257142857</v>
      </c>
    </row>
    <row r="591" spans="1:17" x14ac:dyDescent="0.2">
      <c r="A591" s="19" t="s">
        <v>363</v>
      </c>
      <c r="B591" s="19" t="s">
        <v>364</v>
      </c>
      <c r="C591" s="15" t="str">
        <f t="shared" si="18"/>
        <v>21375105 MUSEO DR. RAFAEL ANGEL CALDERON GUARDIA</v>
      </c>
      <c r="D591" s="19" t="s">
        <v>19</v>
      </c>
      <c r="E591" s="19" t="s">
        <v>63</v>
      </c>
      <c r="F591" s="19" t="s">
        <v>64</v>
      </c>
      <c r="G591" s="26">
        <v>86874559</v>
      </c>
      <c r="H591" s="26">
        <v>86874559</v>
      </c>
      <c r="I591" s="26">
        <v>62155919.270000003</v>
      </c>
      <c r="J591" s="26">
        <v>0</v>
      </c>
      <c r="K591" s="26">
        <v>0</v>
      </c>
      <c r="L591" s="26">
        <v>0</v>
      </c>
      <c r="M591" s="26">
        <v>28769045.670000002</v>
      </c>
      <c r="N591" s="26">
        <v>25838179.739999998</v>
      </c>
      <c r="O591" s="26">
        <v>58105513.329999998</v>
      </c>
      <c r="P591" s="26">
        <v>33386873.600000001</v>
      </c>
      <c r="Q591" s="18">
        <f t="shared" si="19"/>
        <v>0.33115616356682748</v>
      </c>
    </row>
    <row r="592" spans="1:17" x14ac:dyDescent="0.2">
      <c r="A592" s="19" t="s">
        <v>363</v>
      </c>
      <c r="B592" s="19" t="s">
        <v>364</v>
      </c>
      <c r="C592" s="15" t="str">
        <f t="shared" si="18"/>
        <v>21375105 MUSEO DR. RAFAEL ANGEL CALDERON GUARDIA</v>
      </c>
      <c r="D592" s="19" t="s">
        <v>19</v>
      </c>
      <c r="E592" s="19" t="s">
        <v>65</v>
      </c>
      <c r="F592" s="19" t="s">
        <v>66</v>
      </c>
      <c r="G592" s="26">
        <v>10000000</v>
      </c>
      <c r="H592" s="26">
        <v>0</v>
      </c>
      <c r="I592" s="26">
        <v>0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18">
        <f t="shared" si="19"/>
        <v>0</v>
      </c>
    </row>
    <row r="593" spans="1:17" x14ac:dyDescent="0.2">
      <c r="A593" s="19" t="s">
        <v>363</v>
      </c>
      <c r="B593" s="19" t="s">
        <v>364</v>
      </c>
      <c r="C593" s="15" t="str">
        <f t="shared" si="18"/>
        <v>21375105 MUSEO DR. RAFAEL ANGEL CALDERON GUARDIA</v>
      </c>
      <c r="D593" s="19" t="s">
        <v>19</v>
      </c>
      <c r="E593" s="19" t="s">
        <v>67</v>
      </c>
      <c r="F593" s="19" t="s">
        <v>68</v>
      </c>
      <c r="G593" s="26">
        <v>10000000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18">
        <f t="shared" si="19"/>
        <v>0</v>
      </c>
    </row>
    <row r="594" spans="1:17" x14ac:dyDescent="0.2">
      <c r="A594" s="19" t="s">
        <v>363</v>
      </c>
      <c r="B594" s="19" t="s">
        <v>364</v>
      </c>
      <c r="C594" s="15" t="str">
        <f t="shared" si="18"/>
        <v>21375105 MUSEO DR. RAFAEL ANGEL CALDERON GUARDIA</v>
      </c>
      <c r="D594" s="19" t="s">
        <v>19</v>
      </c>
      <c r="E594" s="19" t="s">
        <v>73</v>
      </c>
      <c r="F594" s="19" t="s">
        <v>74</v>
      </c>
      <c r="G594" s="26">
        <v>11284000</v>
      </c>
      <c r="H594" s="26">
        <v>11284000</v>
      </c>
      <c r="I594" s="26">
        <v>8472051.6699999999</v>
      </c>
      <c r="J594" s="26">
        <v>0</v>
      </c>
      <c r="K594" s="26">
        <v>0</v>
      </c>
      <c r="L594" s="26">
        <v>0</v>
      </c>
      <c r="M594" s="26">
        <v>5535720.6900000004</v>
      </c>
      <c r="N594" s="26">
        <v>5498171.9199999999</v>
      </c>
      <c r="O594" s="26">
        <v>5748279.3099999996</v>
      </c>
      <c r="P594" s="26">
        <v>2936330.98</v>
      </c>
      <c r="Q594" s="18">
        <f t="shared" si="19"/>
        <v>0.49058141527827015</v>
      </c>
    </row>
    <row r="595" spans="1:17" x14ac:dyDescent="0.2">
      <c r="A595" s="19" t="s">
        <v>363</v>
      </c>
      <c r="B595" s="19" t="s">
        <v>364</v>
      </c>
      <c r="C595" s="15" t="str">
        <f t="shared" si="18"/>
        <v>21375105 MUSEO DR. RAFAEL ANGEL CALDERON GUARDIA</v>
      </c>
      <c r="D595" s="19" t="s">
        <v>19</v>
      </c>
      <c r="E595" s="19" t="s">
        <v>75</v>
      </c>
      <c r="F595" s="19" t="s">
        <v>76</v>
      </c>
      <c r="G595" s="26">
        <v>264000</v>
      </c>
      <c r="H595" s="26">
        <v>264000</v>
      </c>
      <c r="I595" s="26">
        <v>207051.67</v>
      </c>
      <c r="J595" s="26">
        <v>0</v>
      </c>
      <c r="K595" s="26">
        <v>0</v>
      </c>
      <c r="L595" s="26">
        <v>0</v>
      </c>
      <c r="M595" s="26">
        <v>171586</v>
      </c>
      <c r="N595" s="26">
        <v>171586</v>
      </c>
      <c r="O595" s="26">
        <v>92414</v>
      </c>
      <c r="P595" s="26">
        <v>35465.67</v>
      </c>
      <c r="Q595" s="18">
        <f t="shared" si="19"/>
        <v>0.64994696969696975</v>
      </c>
    </row>
    <row r="596" spans="1:17" x14ac:dyDescent="0.2">
      <c r="A596" s="19" t="s">
        <v>363</v>
      </c>
      <c r="B596" s="19" t="s">
        <v>364</v>
      </c>
      <c r="C596" s="15" t="str">
        <f t="shared" si="18"/>
        <v>21375105 MUSEO DR. RAFAEL ANGEL CALDERON GUARDIA</v>
      </c>
      <c r="D596" s="19" t="s">
        <v>19</v>
      </c>
      <c r="E596" s="19" t="s">
        <v>77</v>
      </c>
      <c r="F596" s="19" t="s">
        <v>78</v>
      </c>
      <c r="G596" s="26">
        <v>2500000</v>
      </c>
      <c r="H596" s="26">
        <v>2500000</v>
      </c>
      <c r="I596" s="26">
        <v>1875000</v>
      </c>
      <c r="J596" s="26">
        <v>0</v>
      </c>
      <c r="K596" s="26">
        <v>0</v>
      </c>
      <c r="L596" s="26">
        <v>0</v>
      </c>
      <c r="M596" s="26">
        <v>1449855</v>
      </c>
      <c r="N596" s="26">
        <v>1449855</v>
      </c>
      <c r="O596" s="26">
        <v>1050145</v>
      </c>
      <c r="P596" s="26">
        <v>425145</v>
      </c>
      <c r="Q596" s="18">
        <f t="shared" si="19"/>
        <v>0.57994199999999996</v>
      </c>
    </row>
    <row r="597" spans="1:17" x14ac:dyDescent="0.2">
      <c r="A597" s="19" t="s">
        <v>363</v>
      </c>
      <c r="B597" s="19" t="s">
        <v>364</v>
      </c>
      <c r="C597" s="15" t="str">
        <f t="shared" si="18"/>
        <v>21375105 MUSEO DR. RAFAEL ANGEL CALDERON GUARDIA</v>
      </c>
      <c r="D597" s="19" t="s">
        <v>19</v>
      </c>
      <c r="E597" s="19" t="s">
        <v>79</v>
      </c>
      <c r="F597" s="19" t="s">
        <v>80</v>
      </c>
      <c r="G597" s="26">
        <v>20000</v>
      </c>
      <c r="H597" s="26">
        <v>20000</v>
      </c>
      <c r="I597" s="26">
        <v>15000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20000</v>
      </c>
      <c r="P597" s="26">
        <v>15000</v>
      </c>
      <c r="Q597" s="18">
        <f t="shared" si="19"/>
        <v>0</v>
      </c>
    </row>
    <row r="598" spans="1:17" x14ac:dyDescent="0.2">
      <c r="A598" s="19" t="s">
        <v>363</v>
      </c>
      <c r="B598" s="19" t="s">
        <v>364</v>
      </c>
      <c r="C598" s="15" t="str">
        <f t="shared" si="18"/>
        <v>21375105 MUSEO DR. RAFAEL ANGEL CALDERON GUARDIA</v>
      </c>
      <c r="D598" s="19" t="s">
        <v>19</v>
      </c>
      <c r="E598" s="19" t="s">
        <v>81</v>
      </c>
      <c r="F598" s="19" t="s">
        <v>82</v>
      </c>
      <c r="G598" s="26">
        <v>3900000</v>
      </c>
      <c r="H598" s="26">
        <v>3900000</v>
      </c>
      <c r="I598" s="26">
        <v>2925000</v>
      </c>
      <c r="J598" s="26">
        <v>0</v>
      </c>
      <c r="K598" s="26">
        <v>0</v>
      </c>
      <c r="L598" s="26">
        <v>0</v>
      </c>
      <c r="M598" s="26">
        <v>1938558.89</v>
      </c>
      <c r="N598" s="26">
        <v>1901010.12</v>
      </c>
      <c r="O598" s="26">
        <v>1961441.11</v>
      </c>
      <c r="P598" s="26">
        <v>986441.11</v>
      </c>
      <c r="Q598" s="18">
        <f t="shared" si="19"/>
        <v>0.49706638205128201</v>
      </c>
    </row>
    <row r="599" spans="1:17" x14ac:dyDescent="0.2">
      <c r="A599" s="19" t="s">
        <v>363</v>
      </c>
      <c r="B599" s="19" t="s">
        <v>364</v>
      </c>
      <c r="C599" s="15" t="str">
        <f t="shared" si="18"/>
        <v>21375105 MUSEO DR. RAFAEL ANGEL CALDERON GUARDIA</v>
      </c>
      <c r="D599" s="19" t="s">
        <v>19</v>
      </c>
      <c r="E599" s="19" t="s">
        <v>83</v>
      </c>
      <c r="F599" s="19" t="s">
        <v>84</v>
      </c>
      <c r="G599" s="26">
        <v>4600000</v>
      </c>
      <c r="H599" s="26">
        <v>4600000</v>
      </c>
      <c r="I599" s="26">
        <v>3450000</v>
      </c>
      <c r="J599" s="26">
        <v>0</v>
      </c>
      <c r="K599" s="26">
        <v>0</v>
      </c>
      <c r="L599" s="26">
        <v>0</v>
      </c>
      <c r="M599" s="26">
        <v>1975720.8</v>
      </c>
      <c r="N599" s="26">
        <v>1975720.8</v>
      </c>
      <c r="O599" s="26">
        <v>2624279.2000000002</v>
      </c>
      <c r="P599" s="26">
        <v>1474279.2</v>
      </c>
      <c r="Q599" s="18">
        <f t="shared" si="19"/>
        <v>0.42950452173913045</v>
      </c>
    </row>
    <row r="600" spans="1:17" x14ac:dyDescent="0.2">
      <c r="A600" s="19" t="s">
        <v>363</v>
      </c>
      <c r="B600" s="19" t="s">
        <v>364</v>
      </c>
      <c r="C600" s="15" t="str">
        <f t="shared" si="18"/>
        <v>21375105 MUSEO DR. RAFAEL ANGEL CALDERON GUARDIA</v>
      </c>
      <c r="D600" s="19" t="s">
        <v>19</v>
      </c>
      <c r="E600" s="19" t="s">
        <v>85</v>
      </c>
      <c r="F600" s="19" t="s">
        <v>86</v>
      </c>
      <c r="G600" s="26">
        <v>2150000</v>
      </c>
      <c r="H600" s="26">
        <v>2150000</v>
      </c>
      <c r="I600" s="26">
        <v>1616300</v>
      </c>
      <c r="J600" s="26">
        <v>0</v>
      </c>
      <c r="K600" s="26">
        <v>0</v>
      </c>
      <c r="L600" s="26">
        <v>0</v>
      </c>
      <c r="M600" s="26">
        <v>316816.58</v>
      </c>
      <c r="N600" s="26">
        <v>316816.58</v>
      </c>
      <c r="O600" s="26">
        <v>1833183.42</v>
      </c>
      <c r="P600" s="26">
        <v>1299483.42</v>
      </c>
      <c r="Q600" s="18">
        <f t="shared" si="19"/>
        <v>0.14735654883720931</v>
      </c>
    </row>
    <row r="601" spans="1:17" x14ac:dyDescent="0.2">
      <c r="A601" s="19" t="s">
        <v>363</v>
      </c>
      <c r="B601" s="19" t="s">
        <v>364</v>
      </c>
      <c r="C601" s="15" t="str">
        <f t="shared" si="18"/>
        <v>21375105 MUSEO DR. RAFAEL ANGEL CALDERON GUARDIA</v>
      </c>
      <c r="D601" s="19" t="s">
        <v>19</v>
      </c>
      <c r="E601" s="19" t="s">
        <v>87</v>
      </c>
      <c r="F601" s="19" t="s">
        <v>88</v>
      </c>
      <c r="G601" s="26">
        <v>90000</v>
      </c>
      <c r="H601" s="26">
        <v>90000</v>
      </c>
      <c r="I601" s="26">
        <v>67500</v>
      </c>
      <c r="J601" s="26">
        <v>0</v>
      </c>
      <c r="K601" s="26">
        <v>0</v>
      </c>
      <c r="L601" s="26">
        <v>0</v>
      </c>
      <c r="M601" s="26">
        <v>31278.400000000001</v>
      </c>
      <c r="N601" s="26">
        <v>31278.400000000001</v>
      </c>
      <c r="O601" s="26">
        <v>58721.599999999999</v>
      </c>
      <c r="P601" s="26">
        <v>36221.599999999999</v>
      </c>
      <c r="Q601" s="18">
        <f t="shared" si="19"/>
        <v>0.34753777777777778</v>
      </c>
    </row>
    <row r="602" spans="1:17" x14ac:dyDescent="0.2">
      <c r="A602" s="19" t="s">
        <v>363</v>
      </c>
      <c r="B602" s="19" t="s">
        <v>364</v>
      </c>
      <c r="C602" s="15" t="str">
        <f t="shared" si="18"/>
        <v>21375105 MUSEO DR. RAFAEL ANGEL CALDERON GUARDIA</v>
      </c>
      <c r="D602" s="19" t="s">
        <v>19</v>
      </c>
      <c r="E602" s="19" t="s">
        <v>89</v>
      </c>
      <c r="F602" s="19" t="s">
        <v>90</v>
      </c>
      <c r="G602" s="26">
        <v>2000000</v>
      </c>
      <c r="H602" s="26">
        <v>2000000</v>
      </c>
      <c r="I602" s="26">
        <v>1500000</v>
      </c>
      <c r="J602" s="26">
        <v>0</v>
      </c>
      <c r="K602" s="26">
        <v>0</v>
      </c>
      <c r="L602" s="26">
        <v>0</v>
      </c>
      <c r="M602" s="26">
        <v>236785.46</v>
      </c>
      <c r="N602" s="26">
        <v>236785.46</v>
      </c>
      <c r="O602" s="26">
        <v>1763214.54</v>
      </c>
      <c r="P602" s="26">
        <v>1263214.54</v>
      </c>
      <c r="Q602" s="18">
        <f t="shared" si="19"/>
        <v>0.11839273</v>
      </c>
    </row>
    <row r="603" spans="1:17" x14ac:dyDescent="0.2">
      <c r="A603" s="19" t="s">
        <v>363</v>
      </c>
      <c r="B603" s="19" t="s">
        <v>364</v>
      </c>
      <c r="C603" s="15" t="str">
        <f t="shared" si="18"/>
        <v>21375105 MUSEO DR. RAFAEL ANGEL CALDERON GUARDIA</v>
      </c>
      <c r="D603" s="19" t="s">
        <v>19</v>
      </c>
      <c r="E603" s="19" t="s">
        <v>93</v>
      </c>
      <c r="F603" s="19" t="s">
        <v>94</v>
      </c>
      <c r="G603" s="26">
        <v>60000</v>
      </c>
      <c r="H603" s="26">
        <v>60000</v>
      </c>
      <c r="I603" s="26">
        <v>48800</v>
      </c>
      <c r="J603" s="26">
        <v>0</v>
      </c>
      <c r="K603" s="26">
        <v>0</v>
      </c>
      <c r="L603" s="26">
        <v>0</v>
      </c>
      <c r="M603" s="26">
        <v>48752.72</v>
      </c>
      <c r="N603" s="26">
        <v>48752.72</v>
      </c>
      <c r="O603" s="26">
        <v>11247.28</v>
      </c>
      <c r="P603" s="26">
        <v>47.28</v>
      </c>
      <c r="Q603" s="18">
        <f t="shared" si="19"/>
        <v>0.81254533333333334</v>
      </c>
    </row>
    <row r="604" spans="1:17" x14ac:dyDescent="0.2">
      <c r="A604" s="19" t="s">
        <v>363</v>
      </c>
      <c r="B604" s="19" t="s">
        <v>364</v>
      </c>
      <c r="C604" s="15" t="str">
        <f t="shared" si="18"/>
        <v>21375105 MUSEO DR. RAFAEL ANGEL CALDERON GUARDIA</v>
      </c>
      <c r="D604" s="19" t="s">
        <v>19</v>
      </c>
      <c r="E604" s="19" t="s">
        <v>95</v>
      </c>
      <c r="F604" s="19" t="s">
        <v>96</v>
      </c>
      <c r="G604" s="26">
        <v>34600000</v>
      </c>
      <c r="H604" s="26">
        <v>35700000</v>
      </c>
      <c r="I604" s="26">
        <v>27541666.68</v>
      </c>
      <c r="J604" s="26">
        <v>0</v>
      </c>
      <c r="K604" s="26">
        <v>0</v>
      </c>
      <c r="L604" s="26">
        <v>0</v>
      </c>
      <c r="M604" s="26">
        <v>19779726.469999999</v>
      </c>
      <c r="N604" s="26">
        <v>16904039.309999999</v>
      </c>
      <c r="O604" s="26">
        <v>15920273.529999999</v>
      </c>
      <c r="P604" s="26">
        <v>7761940.21</v>
      </c>
      <c r="Q604" s="18">
        <f t="shared" si="19"/>
        <v>0.55405396274509799</v>
      </c>
    </row>
    <row r="605" spans="1:17" x14ac:dyDescent="0.2">
      <c r="A605" s="19" t="s">
        <v>363</v>
      </c>
      <c r="B605" s="19" t="s">
        <v>364</v>
      </c>
      <c r="C605" s="15" t="str">
        <f t="shared" si="18"/>
        <v>21375105 MUSEO DR. RAFAEL ANGEL CALDERON GUARDIA</v>
      </c>
      <c r="D605" s="19" t="s">
        <v>19</v>
      </c>
      <c r="E605" s="19" t="s">
        <v>101</v>
      </c>
      <c r="F605" s="19" t="s">
        <v>102</v>
      </c>
      <c r="G605" s="26">
        <v>34100000</v>
      </c>
      <c r="H605" s="26">
        <v>35000000</v>
      </c>
      <c r="I605" s="26">
        <v>27083333.34</v>
      </c>
      <c r="J605" s="26">
        <v>0</v>
      </c>
      <c r="K605" s="26">
        <v>0</v>
      </c>
      <c r="L605" s="26">
        <v>0</v>
      </c>
      <c r="M605" s="26">
        <v>19779726.469999999</v>
      </c>
      <c r="N605" s="26">
        <v>16904039.309999999</v>
      </c>
      <c r="O605" s="26">
        <v>15220273.529999999</v>
      </c>
      <c r="P605" s="26">
        <v>7303606.8700000001</v>
      </c>
      <c r="Q605" s="18">
        <f t="shared" si="19"/>
        <v>0.56513504199999998</v>
      </c>
    </row>
    <row r="606" spans="1:17" x14ac:dyDescent="0.2">
      <c r="A606" s="19" t="s">
        <v>363</v>
      </c>
      <c r="B606" s="19" t="s">
        <v>364</v>
      </c>
      <c r="C606" s="15" t="str">
        <f t="shared" si="18"/>
        <v>21375105 MUSEO DR. RAFAEL ANGEL CALDERON GUARDIA</v>
      </c>
      <c r="D606" s="19" t="s">
        <v>19</v>
      </c>
      <c r="E606" s="19" t="s">
        <v>103</v>
      </c>
      <c r="F606" s="19" t="s">
        <v>104</v>
      </c>
      <c r="G606" s="26">
        <v>500000</v>
      </c>
      <c r="H606" s="26">
        <v>700000</v>
      </c>
      <c r="I606" s="26">
        <v>458333.34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700000</v>
      </c>
      <c r="P606" s="26">
        <v>458333.34</v>
      </c>
      <c r="Q606" s="18">
        <f t="shared" si="19"/>
        <v>0</v>
      </c>
    </row>
    <row r="607" spans="1:17" x14ac:dyDescent="0.2">
      <c r="A607" s="19" t="s">
        <v>363</v>
      </c>
      <c r="B607" s="19" t="s">
        <v>364</v>
      </c>
      <c r="C607" s="15" t="str">
        <f t="shared" si="18"/>
        <v>21375105 MUSEO DR. RAFAEL ANGEL CALDERON GUARDIA</v>
      </c>
      <c r="D607" s="19" t="s">
        <v>19</v>
      </c>
      <c r="E607" s="19" t="s">
        <v>105</v>
      </c>
      <c r="F607" s="19" t="s">
        <v>106</v>
      </c>
      <c r="G607" s="26">
        <v>840559</v>
      </c>
      <c r="H607" s="26">
        <v>840559</v>
      </c>
      <c r="I607" s="26">
        <v>669885.92000000004</v>
      </c>
      <c r="J607" s="26">
        <v>0</v>
      </c>
      <c r="K607" s="26">
        <v>0</v>
      </c>
      <c r="L607" s="26">
        <v>0</v>
      </c>
      <c r="M607" s="26">
        <v>456125.93</v>
      </c>
      <c r="N607" s="26">
        <v>456125.93</v>
      </c>
      <c r="O607" s="26">
        <v>384433.07</v>
      </c>
      <c r="P607" s="26">
        <v>213759.99</v>
      </c>
      <c r="Q607" s="18">
        <f t="shared" si="19"/>
        <v>0.54264594156983625</v>
      </c>
    </row>
    <row r="608" spans="1:17" x14ac:dyDescent="0.2">
      <c r="A608" s="19" t="s">
        <v>363</v>
      </c>
      <c r="B608" s="19" t="s">
        <v>364</v>
      </c>
      <c r="C608" s="15" t="str">
        <f t="shared" si="18"/>
        <v>21375105 MUSEO DR. RAFAEL ANGEL CALDERON GUARDIA</v>
      </c>
      <c r="D608" s="19" t="s">
        <v>19</v>
      </c>
      <c r="E608" s="19" t="s">
        <v>107</v>
      </c>
      <c r="F608" s="19" t="s">
        <v>108</v>
      </c>
      <c r="G608" s="26">
        <v>50000</v>
      </c>
      <c r="H608" s="26">
        <v>50000</v>
      </c>
      <c r="I608" s="26">
        <v>37500</v>
      </c>
      <c r="J608" s="26">
        <v>0</v>
      </c>
      <c r="K608" s="26">
        <v>0</v>
      </c>
      <c r="L608" s="26">
        <v>0</v>
      </c>
      <c r="M608" s="26">
        <v>4725.93</v>
      </c>
      <c r="N608" s="26">
        <v>4725.93</v>
      </c>
      <c r="O608" s="26">
        <v>45274.07</v>
      </c>
      <c r="P608" s="26">
        <v>32774.07</v>
      </c>
      <c r="Q608" s="18">
        <f t="shared" si="19"/>
        <v>9.4518600000000008E-2</v>
      </c>
    </row>
    <row r="609" spans="1:17" x14ac:dyDescent="0.2">
      <c r="A609" s="19" t="s">
        <v>363</v>
      </c>
      <c r="B609" s="19" t="s">
        <v>364</v>
      </c>
      <c r="C609" s="15" t="str">
        <f t="shared" si="18"/>
        <v>21375105 MUSEO DR. RAFAEL ANGEL CALDERON GUARDIA</v>
      </c>
      <c r="D609" s="19" t="s">
        <v>19</v>
      </c>
      <c r="E609" s="19" t="s">
        <v>109</v>
      </c>
      <c r="F609" s="19" t="s">
        <v>110</v>
      </c>
      <c r="G609" s="26">
        <v>790559</v>
      </c>
      <c r="H609" s="26">
        <v>790559</v>
      </c>
      <c r="I609" s="26">
        <v>632385.92000000004</v>
      </c>
      <c r="J609" s="26">
        <v>0</v>
      </c>
      <c r="K609" s="26">
        <v>0</v>
      </c>
      <c r="L609" s="26">
        <v>0</v>
      </c>
      <c r="M609" s="26">
        <v>451400</v>
      </c>
      <c r="N609" s="26">
        <v>451400</v>
      </c>
      <c r="O609" s="26">
        <v>339159</v>
      </c>
      <c r="P609" s="26">
        <v>180985.92</v>
      </c>
      <c r="Q609" s="18">
        <f t="shared" si="19"/>
        <v>0.57098837657910417</v>
      </c>
    </row>
    <row r="610" spans="1:17" x14ac:dyDescent="0.2">
      <c r="A610" s="19" t="s">
        <v>363</v>
      </c>
      <c r="B610" s="19" t="s">
        <v>364</v>
      </c>
      <c r="C610" s="15" t="str">
        <f t="shared" si="18"/>
        <v>21375105 MUSEO DR. RAFAEL ANGEL CALDERON GUARDIA</v>
      </c>
      <c r="D610" s="19" t="s">
        <v>19</v>
      </c>
      <c r="E610" s="19" t="s">
        <v>111</v>
      </c>
      <c r="F610" s="19" t="s">
        <v>112</v>
      </c>
      <c r="G610" s="26">
        <v>6500000</v>
      </c>
      <c r="H610" s="26">
        <v>6500000</v>
      </c>
      <c r="I610" s="26">
        <v>4895000</v>
      </c>
      <c r="J610" s="26">
        <v>0</v>
      </c>
      <c r="K610" s="26">
        <v>0</v>
      </c>
      <c r="L610" s="26">
        <v>0</v>
      </c>
      <c r="M610" s="26">
        <v>1684561</v>
      </c>
      <c r="N610" s="26">
        <v>1684561</v>
      </c>
      <c r="O610" s="26">
        <v>4815439</v>
      </c>
      <c r="P610" s="26">
        <v>3210439</v>
      </c>
      <c r="Q610" s="18">
        <f t="shared" si="19"/>
        <v>0.25916323076923076</v>
      </c>
    </row>
    <row r="611" spans="1:17" x14ac:dyDescent="0.2">
      <c r="A611" s="19" t="s">
        <v>363</v>
      </c>
      <c r="B611" s="19" t="s">
        <v>364</v>
      </c>
      <c r="C611" s="15" t="str">
        <f t="shared" si="18"/>
        <v>21375105 MUSEO DR. RAFAEL ANGEL CALDERON GUARDIA</v>
      </c>
      <c r="D611" s="19" t="s">
        <v>19</v>
      </c>
      <c r="E611" s="19" t="s">
        <v>113</v>
      </c>
      <c r="F611" s="19" t="s">
        <v>114</v>
      </c>
      <c r="G611" s="26">
        <v>6500000</v>
      </c>
      <c r="H611" s="26">
        <v>6500000</v>
      </c>
      <c r="I611" s="26">
        <v>4895000</v>
      </c>
      <c r="J611" s="26">
        <v>0</v>
      </c>
      <c r="K611" s="26">
        <v>0</v>
      </c>
      <c r="L611" s="26">
        <v>0</v>
      </c>
      <c r="M611" s="26">
        <v>1684561</v>
      </c>
      <c r="N611" s="26">
        <v>1684561</v>
      </c>
      <c r="O611" s="26">
        <v>4815439</v>
      </c>
      <c r="P611" s="26">
        <v>3210439</v>
      </c>
      <c r="Q611" s="18">
        <f t="shared" si="19"/>
        <v>0.25916323076923076</v>
      </c>
    </row>
    <row r="612" spans="1:17" x14ac:dyDescent="0.2">
      <c r="A612" s="19" t="s">
        <v>363</v>
      </c>
      <c r="B612" s="19" t="s">
        <v>364</v>
      </c>
      <c r="C612" s="15" t="str">
        <f t="shared" si="18"/>
        <v>21375105 MUSEO DR. RAFAEL ANGEL CALDERON GUARDIA</v>
      </c>
      <c r="D612" s="19" t="s">
        <v>19</v>
      </c>
      <c r="E612" s="19" t="s">
        <v>123</v>
      </c>
      <c r="F612" s="19" t="s">
        <v>124</v>
      </c>
      <c r="G612" s="26">
        <v>21500000</v>
      </c>
      <c r="H612" s="26">
        <v>30400000</v>
      </c>
      <c r="I612" s="26">
        <v>18961015</v>
      </c>
      <c r="J612" s="26">
        <v>0</v>
      </c>
      <c r="K612" s="26">
        <v>0</v>
      </c>
      <c r="L612" s="26">
        <v>0</v>
      </c>
      <c r="M612" s="26">
        <v>996095</v>
      </c>
      <c r="N612" s="26">
        <v>978465</v>
      </c>
      <c r="O612" s="26">
        <v>29403905</v>
      </c>
      <c r="P612" s="26">
        <v>17964920</v>
      </c>
      <c r="Q612" s="18">
        <f t="shared" si="19"/>
        <v>3.2766282894736841E-2</v>
      </c>
    </row>
    <row r="613" spans="1:17" x14ac:dyDescent="0.2">
      <c r="A613" s="19" t="s">
        <v>363</v>
      </c>
      <c r="B613" s="19" t="s">
        <v>364</v>
      </c>
      <c r="C613" s="15" t="str">
        <f t="shared" si="18"/>
        <v>21375105 MUSEO DR. RAFAEL ANGEL CALDERON GUARDIA</v>
      </c>
      <c r="D613" s="19" t="s">
        <v>19</v>
      </c>
      <c r="E613" s="19" t="s">
        <v>125</v>
      </c>
      <c r="F613" s="19" t="s">
        <v>126</v>
      </c>
      <c r="G613" s="26">
        <v>20000000</v>
      </c>
      <c r="H613" s="26">
        <v>29300000</v>
      </c>
      <c r="I613" s="26">
        <v>17861015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29300000</v>
      </c>
      <c r="P613" s="26">
        <v>17861015</v>
      </c>
      <c r="Q613" s="18">
        <f t="shared" si="19"/>
        <v>0</v>
      </c>
    </row>
    <row r="614" spans="1:17" x14ac:dyDescent="0.2">
      <c r="A614" s="19" t="s">
        <v>363</v>
      </c>
      <c r="B614" s="19" t="s">
        <v>364</v>
      </c>
      <c r="C614" s="15" t="str">
        <f t="shared" si="18"/>
        <v>21375105 MUSEO DR. RAFAEL ANGEL CALDERON GUARDIA</v>
      </c>
      <c r="D614" s="19" t="s">
        <v>19</v>
      </c>
      <c r="E614" s="19" t="s">
        <v>131</v>
      </c>
      <c r="F614" s="19" t="s">
        <v>132</v>
      </c>
      <c r="G614" s="26">
        <v>1000000</v>
      </c>
      <c r="H614" s="26">
        <v>1000000</v>
      </c>
      <c r="I614" s="26">
        <v>1000000</v>
      </c>
      <c r="J614" s="26">
        <v>0</v>
      </c>
      <c r="K614" s="26">
        <v>0</v>
      </c>
      <c r="L614" s="26">
        <v>0</v>
      </c>
      <c r="M614" s="26">
        <v>996095</v>
      </c>
      <c r="N614" s="26">
        <v>978465</v>
      </c>
      <c r="O614" s="26">
        <v>3905</v>
      </c>
      <c r="P614" s="26">
        <v>3905</v>
      </c>
      <c r="Q614" s="18">
        <f t="shared" si="19"/>
        <v>0.99609499999999995</v>
      </c>
    </row>
    <row r="615" spans="1:17" x14ac:dyDescent="0.2">
      <c r="A615" s="19" t="s">
        <v>363</v>
      </c>
      <c r="B615" s="19" t="s">
        <v>364</v>
      </c>
      <c r="C615" s="15" t="str">
        <f t="shared" si="18"/>
        <v>21375105 MUSEO DR. RAFAEL ANGEL CALDERON GUARDIA</v>
      </c>
      <c r="D615" s="19" t="s">
        <v>19</v>
      </c>
      <c r="E615" s="19" t="s">
        <v>139</v>
      </c>
      <c r="F615" s="19" t="s">
        <v>140</v>
      </c>
      <c r="G615" s="26">
        <v>500000</v>
      </c>
      <c r="H615" s="26">
        <v>100000</v>
      </c>
      <c r="I615" s="26">
        <v>100000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100000</v>
      </c>
      <c r="P615" s="26">
        <v>100000</v>
      </c>
      <c r="Q615" s="18">
        <f t="shared" si="19"/>
        <v>0</v>
      </c>
    </row>
    <row r="616" spans="1:17" x14ac:dyDescent="0.2">
      <c r="A616" s="19" t="s">
        <v>363</v>
      </c>
      <c r="B616" s="19" t="s">
        <v>364</v>
      </c>
      <c r="C616" s="15" t="str">
        <f t="shared" si="18"/>
        <v>21375105 MUSEO DR. RAFAEL ANGEL CALDERON GUARDIA</v>
      </c>
      <c r="D616" s="19" t="s">
        <v>19</v>
      </c>
      <c r="E616" s="19" t="s">
        <v>153</v>
      </c>
      <c r="F616" s="19" t="s">
        <v>154</v>
      </c>
      <c r="G616" s="26">
        <v>11500000</v>
      </c>
      <c r="H616" s="26">
        <v>4000000</v>
      </c>
      <c r="I616" s="26">
        <v>3350000</v>
      </c>
      <c r="J616" s="26">
        <v>0</v>
      </c>
      <c r="K616" s="26">
        <v>0</v>
      </c>
      <c r="L616" s="26">
        <v>0</v>
      </c>
      <c r="M616" s="26">
        <v>1522370.65</v>
      </c>
      <c r="N616" s="26">
        <v>1522370.65</v>
      </c>
      <c r="O616" s="26">
        <v>2477629.35</v>
      </c>
      <c r="P616" s="26">
        <v>1827629.35</v>
      </c>
      <c r="Q616" s="18">
        <f t="shared" si="19"/>
        <v>0.38059266249999996</v>
      </c>
    </row>
    <row r="617" spans="1:17" x14ac:dyDescent="0.2">
      <c r="A617" s="19" t="s">
        <v>363</v>
      </c>
      <c r="B617" s="19" t="s">
        <v>364</v>
      </c>
      <c r="C617" s="15" t="str">
        <f t="shared" si="18"/>
        <v>21375105 MUSEO DR. RAFAEL ANGEL CALDERON GUARDIA</v>
      </c>
      <c r="D617" s="19" t="s">
        <v>19</v>
      </c>
      <c r="E617" s="19" t="s">
        <v>155</v>
      </c>
      <c r="F617" s="19" t="s">
        <v>156</v>
      </c>
      <c r="G617" s="26">
        <v>2500000</v>
      </c>
      <c r="H617" s="26">
        <v>1050000</v>
      </c>
      <c r="I617" s="26">
        <v>925000</v>
      </c>
      <c r="J617" s="26">
        <v>0</v>
      </c>
      <c r="K617" s="26">
        <v>0</v>
      </c>
      <c r="L617" s="26">
        <v>0</v>
      </c>
      <c r="M617" s="26">
        <v>341597</v>
      </c>
      <c r="N617" s="26">
        <v>341597</v>
      </c>
      <c r="O617" s="26">
        <v>708403</v>
      </c>
      <c r="P617" s="26">
        <v>583403</v>
      </c>
      <c r="Q617" s="18">
        <f t="shared" si="19"/>
        <v>0.32533047619047617</v>
      </c>
    </row>
    <row r="618" spans="1:17" x14ac:dyDescent="0.2">
      <c r="A618" s="19" t="s">
        <v>363</v>
      </c>
      <c r="B618" s="19" t="s">
        <v>364</v>
      </c>
      <c r="C618" s="15" t="str">
        <f t="shared" si="18"/>
        <v>21375105 MUSEO DR. RAFAEL ANGEL CALDERON GUARDIA</v>
      </c>
      <c r="D618" s="19" t="s">
        <v>19</v>
      </c>
      <c r="E618" s="19" t="s">
        <v>157</v>
      </c>
      <c r="F618" s="19" t="s">
        <v>158</v>
      </c>
      <c r="G618" s="26">
        <v>500000</v>
      </c>
      <c r="H618" s="26">
        <v>500000</v>
      </c>
      <c r="I618" s="26">
        <v>375000</v>
      </c>
      <c r="J618" s="26">
        <v>0</v>
      </c>
      <c r="K618" s="26">
        <v>0</v>
      </c>
      <c r="L618" s="26">
        <v>0</v>
      </c>
      <c r="M618" s="26">
        <v>127777</v>
      </c>
      <c r="N618" s="26">
        <v>127777</v>
      </c>
      <c r="O618" s="26">
        <v>372223</v>
      </c>
      <c r="P618" s="26">
        <v>247223</v>
      </c>
      <c r="Q618" s="18">
        <f t="shared" si="19"/>
        <v>0.255554</v>
      </c>
    </row>
    <row r="619" spans="1:17" x14ac:dyDescent="0.2">
      <c r="A619" s="19" t="s">
        <v>363</v>
      </c>
      <c r="B619" s="19" t="s">
        <v>364</v>
      </c>
      <c r="C619" s="15" t="str">
        <f t="shared" si="18"/>
        <v>21375105 MUSEO DR. RAFAEL ANGEL CALDERON GUARDIA</v>
      </c>
      <c r="D619" s="19" t="s">
        <v>19</v>
      </c>
      <c r="E619" s="19" t="s">
        <v>161</v>
      </c>
      <c r="F619" s="19" t="s">
        <v>162</v>
      </c>
      <c r="G619" s="26">
        <v>2000000</v>
      </c>
      <c r="H619" s="26">
        <v>550000</v>
      </c>
      <c r="I619" s="26">
        <v>550000</v>
      </c>
      <c r="J619" s="26">
        <v>0</v>
      </c>
      <c r="K619" s="26">
        <v>0</v>
      </c>
      <c r="L619" s="26">
        <v>0</v>
      </c>
      <c r="M619" s="26">
        <v>213820</v>
      </c>
      <c r="N619" s="26">
        <v>213820</v>
      </c>
      <c r="O619" s="26">
        <v>336180</v>
      </c>
      <c r="P619" s="26">
        <v>336180</v>
      </c>
      <c r="Q619" s="18">
        <f t="shared" si="19"/>
        <v>0.38876363636363637</v>
      </c>
    </row>
    <row r="620" spans="1:17" x14ac:dyDescent="0.2">
      <c r="A620" s="19" t="s">
        <v>363</v>
      </c>
      <c r="B620" s="19" t="s">
        <v>364</v>
      </c>
      <c r="C620" s="15" t="str">
        <f t="shared" si="18"/>
        <v>21375105 MUSEO DR. RAFAEL ANGEL CALDERON GUARDIA</v>
      </c>
      <c r="D620" s="19" t="s">
        <v>19</v>
      </c>
      <c r="E620" s="19" t="s">
        <v>171</v>
      </c>
      <c r="F620" s="19" t="s">
        <v>172</v>
      </c>
      <c r="G620" s="26">
        <v>0</v>
      </c>
      <c r="H620" s="26">
        <v>1250000</v>
      </c>
      <c r="I620" s="26">
        <v>725000</v>
      </c>
      <c r="J620" s="26">
        <v>0</v>
      </c>
      <c r="K620" s="26">
        <v>0</v>
      </c>
      <c r="L620" s="26">
        <v>0</v>
      </c>
      <c r="M620" s="26">
        <v>199304.8</v>
      </c>
      <c r="N620" s="26">
        <v>199304.8</v>
      </c>
      <c r="O620" s="26">
        <v>1050695.2</v>
      </c>
      <c r="P620" s="26">
        <v>525695.19999999995</v>
      </c>
      <c r="Q620" s="18">
        <f t="shared" si="19"/>
        <v>0.15944384</v>
      </c>
    </row>
    <row r="621" spans="1:17" x14ac:dyDescent="0.2">
      <c r="A621" s="19" t="s">
        <v>363</v>
      </c>
      <c r="B621" s="19" t="s">
        <v>364</v>
      </c>
      <c r="C621" s="15" t="str">
        <f t="shared" si="18"/>
        <v>21375105 MUSEO DR. RAFAEL ANGEL CALDERON GUARDIA</v>
      </c>
      <c r="D621" s="19" t="s">
        <v>19</v>
      </c>
      <c r="E621" s="19" t="s">
        <v>179</v>
      </c>
      <c r="F621" s="19" t="s">
        <v>180</v>
      </c>
      <c r="G621" s="26">
        <v>0</v>
      </c>
      <c r="H621" s="26">
        <v>1050000</v>
      </c>
      <c r="I621" s="26">
        <v>525000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1050000</v>
      </c>
      <c r="P621" s="26">
        <v>525000</v>
      </c>
      <c r="Q621" s="18">
        <f t="shared" si="19"/>
        <v>0</v>
      </c>
    </row>
    <row r="622" spans="1:17" x14ac:dyDescent="0.2">
      <c r="A622" s="19" t="s">
        <v>363</v>
      </c>
      <c r="B622" s="19" t="s">
        <v>364</v>
      </c>
      <c r="C622" s="15" t="str">
        <f t="shared" si="18"/>
        <v>21375105 MUSEO DR. RAFAEL ANGEL CALDERON GUARDIA</v>
      </c>
      <c r="D622" s="19" t="s">
        <v>19</v>
      </c>
      <c r="E622" s="19" t="s">
        <v>183</v>
      </c>
      <c r="F622" s="19" t="s">
        <v>184</v>
      </c>
      <c r="G622" s="26">
        <v>0</v>
      </c>
      <c r="H622" s="26">
        <v>200000</v>
      </c>
      <c r="I622" s="26">
        <v>200000</v>
      </c>
      <c r="J622" s="26">
        <v>0</v>
      </c>
      <c r="K622" s="26">
        <v>0</v>
      </c>
      <c r="L622" s="26">
        <v>0</v>
      </c>
      <c r="M622" s="26">
        <v>199304.8</v>
      </c>
      <c r="N622" s="26">
        <v>199304.8</v>
      </c>
      <c r="O622" s="26">
        <v>695.2</v>
      </c>
      <c r="P622" s="26">
        <v>695.2</v>
      </c>
      <c r="Q622" s="18">
        <f t="shared" si="19"/>
        <v>0.99652399999999997</v>
      </c>
    </row>
    <row r="623" spans="1:17" x14ac:dyDescent="0.2">
      <c r="A623" s="19" t="s">
        <v>363</v>
      </c>
      <c r="B623" s="19" t="s">
        <v>364</v>
      </c>
      <c r="C623" s="15" t="str">
        <f t="shared" si="18"/>
        <v>21375105 MUSEO DR. RAFAEL ANGEL CALDERON GUARDIA</v>
      </c>
      <c r="D623" s="19" t="s">
        <v>19</v>
      </c>
      <c r="E623" s="19" t="s">
        <v>191</v>
      </c>
      <c r="F623" s="19" t="s">
        <v>192</v>
      </c>
      <c r="G623" s="26">
        <v>9000000</v>
      </c>
      <c r="H623" s="26">
        <v>1700000</v>
      </c>
      <c r="I623" s="26">
        <v>1700000</v>
      </c>
      <c r="J623" s="26">
        <v>0</v>
      </c>
      <c r="K623" s="26">
        <v>0</v>
      </c>
      <c r="L623" s="26">
        <v>0</v>
      </c>
      <c r="M623" s="26">
        <v>981468.85</v>
      </c>
      <c r="N623" s="26">
        <v>981468.85</v>
      </c>
      <c r="O623" s="26">
        <v>718531.15</v>
      </c>
      <c r="P623" s="26">
        <v>718531.15</v>
      </c>
      <c r="Q623" s="18">
        <f t="shared" si="19"/>
        <v>0.57733461764705885</v>
      </c>
    </row>
    <row r="624" spans="1:17" x14ac:dyDescent="0.2">
      <c r="A624" s="19" t="s">
        <v>363</v>
      </c>
      <c r="B624" s="19" t="s">
        <v>364</v>
      </c>
      <c r="C624" s="15" t="str">
        <f t="shared" si="18"/>
        <v>21375105 MUSEO DR. RAFAEL ANGEL CALDERON GUARDIA</v>
      </c>
      <c r="D624" s="19" t="s">
        <v>19</v>
      </c>
      <c r="E624" s="19" t="s">
        <v>193</v>
      </c>
      <c r="F624" s="19" t="s">
        <v>194</v>
      </c>
      <c r="G624" s="26">
        <v>3000000</v>
      </c>
      <c r="H624" s="26">
        <v>600000</v>
      </c>
      <c r="I624" s="26">
        <v>600000</v>
      </c>
      <c r="J624" s="26">
        <v>0</v>
      </c>
      <c r="K624" s="26">
        <v>0</v>
      </c>
      <c r="L624" s="26">
        <v>0</v>
      </c>
      <c r="M624" s="26">
        <v>286903.77</v>
      </c>
      <c r="N624" s="26">
        <v>286903.77</v>
      </c>
      <c r="O624" s="26">
        <v>313096.23</v>
      </c>
      <c r="P624" s="26">
        <v>313096.23</v>
      </c>
      <c r="Q624" s="18">
        <f t="shared" si="19"/>
        <v>0.47817295000000004</v>
      </c>
    </row>
    <row r="625" spans="1:17" x14ac:dyDescent="0.2">
      <c r="A625" s="19" t="s">
        <v>363</v>
      </c>
      <c r="B625" s="19" t="s">
        <v>364</v>
      </c>
      <c r="C625" s="15" t="str">
        <f t="shared" si="18"/>
        <v>21375105 MUSEO DR. RAFAEL ANGEL CALDERON GUARDIA</v>
      </c>
      <c r="D625" s="19" t="s">
        <v>19</v>
      </c>
      <c r="E625" s="19" t="s">
        <v>197</v>
      </c>
      <c r="F625" s="19" t="s">
        <v>198</v>
      </c>
      <c r="G625" s="26">
        <v>3000000</v>
      </c>
      <c r="H625" s="26">
        <v>500000</v>
      </c>
      <c r="I625" s="26">
        <v>500000</v>
      </c>
      <c r="J625" s="26">
        <v>0</v>
      </c>
      <c r="K625" s="26">
        <v>0</v>
      </c>
      <c r="L625" s="26">
        <v>0</v>
      </c>
      <c r="M625" s="26">
        <v>182745</v>
      </c>
      <c r="N625" s="26">
        <v>182745</v>
      </c>
      <c r="O625" s="26">
        <v>317255</v>
      </c>
      <c r="P625" s="26">
        <v>317255</v>
      </c>
      <c r="Q625" s="18">
        <f t="shared" si="19"/>
        <v>0.36548999999999998</v>
      </c>
    </row>
    <row r="626" spans="1:17" x14ac:dyDescent="0.2">
      <c r="A626" s="19" t="s">
        <v>363</v>
      </c>
      <c r="B626" s="19" t="s">
        <v>364</v>
      </c>
      <c r="C626" s="15" t="str">
        <f t="shared" si="18"/>
        <v>21375105 MUSEO DR. RAFAEL ANGEL CALDERON GUARDIA</v>
      </c>
      <c r="D626" s="19" t="s">
        <v>19</v>
      </c>
      <c r="E626" s="19" t="s">
        <v>201</v>
      </c>
      <c r="F626" s="19" t="s">
        <v>202</v>
      </c>
      <c r="G626" s="26">
        <v>3000000</v>
      </c>
      <c r="H626" s="26">
        <v>500000</v>
      </c>
      <c r="I626" s="26">
        <v>500000</v>
      </c>
      <c r="J626" s="26">
        <v>0</v>
      </c>
      <c r="K626" s="26">
        <v>0</v>
      </c>
      <c r="L626" s="26">
        <v>0</v>
      </c>
      <c r="M626" s="26">
        <v>412720.08</v>
      </c>
      <c r="N626" s="26">
        <v>412720.08</v>
      </c>
      <c r="O626" s="26">
        <v>87279.92</v>
      </c>
      <c r="P626" s="26">
        <v>87279.92</v>
      </c>
      <c r="Q626" s="18">
        <f t="shared" si="19"/>
        <v>0.82544015999999998</v>
      </c>
    </row>
    <row r="627" spans="1:17" x14ac:dyDescent="0.2">
      <c r="A627" s="19" t="s">
        <v>363</v>
      </c>
      <c r="B627" s="19" t="s">
        <v>364</v>
      </c>
      <c r="C627" s="15" t="str">
        <f t="shared" si="18"/>
        <v>21375105 MUSEO DR. RAFAEL ANGEL CALDERON GUARDIA</v>
      </c>
      <c r="D627" s="19" t="s">
        <v>19</v>
      </c>
      <c r="E627" s="19" t="s">
        <v>203</v>
      </c>
      <c r="F627" s="19" t="s">
        <v>204</v>
      </c>
      <c r="G627" s="26">
        <v>0</v>
      </c>
      <c r="H627" s="26">
        <v>100000</v>
      </c>
      <c r="I627" s="26">
        <v>100000</v>
      </c>
      <c r="J627" s="26">
        <v>0</v>
      </c>
      <c r="K627" s="26">
        <v>0</v>
      </c>
      <c r="L627" s="26">
        <v>0</v>
      </c>
      <c r="M627" s="26">
        <v>99100</v>
      </c>
      <c r="N627" s="26">
        <v>99100</v>
      </c>
      <c r="O627" s="26">
        <v>900</v>
      </c>
      <c r="P627" s="26">
        <v>900</v>
      </c>
      <c r="Q627" s="18">
        <f t="shared" si="19"/>
        <v>0.99099999999999999</v>
      </c>
    </row>
    <row r="628" spans="1:17" x14ac:dyDescent="0.2">
      <c r="A628" s="19" t="s">
        <v>363</v>
      </c>
      <c r="B628" s="19" t="s">
        <v>364</v>
      </c>
      <c r="C628" s="15" t="str">
        <f t="shared" si="18"/>
        <v>21375105 MUSEO DR. RAFAEL ANGEL CALDERON GUARDIA</v>
      </c>
      <c r="D628" s="19" t="s">
        <v>19</v>
      </c>
      <c r="E628" s="19" t="s">
        <v>209</v>
      </c>
      <c r="F628" s="19" t="s">
        <v>210</v>
      </c>
      <c r="G628" s="26">
        <v>3379000</v>
      </c>
      <c r="H628" s="26">
        <v>3379000</v>
      </c>
      <c r="I628" s="26">
        <v>3277545</v>
      </c>
      <c r="J628" s="26">
        <v>0</v>
      </c>
      <c r="K628" s="26">
        <v>0</v>
      </c>
      <c r="L628" s="26">
        <v>0</v>
      </c>
      <c r="M628" s="26">
        <v>1599089.8</v>
      </c>
      <c r="N628" s="26">
        <v>1599089.8</v>
      </c>
      <c r="O628" s="26">
        <v>1779910.2</v>
      </c>
      <c r="P628" s="26">
        <v>1678455.2</v>
      </c>
      <c r="Q628" s="18">
        <f t="shared" si="19"/>
        <v>0.47324350399526488</v>
      </c>
    </row>
    <row r="629" spans="1:17" x14ac:dyDescent="0.2">
      <c r="A629" s="19" t="s">
        <v>363</v>
      </c>
      <c r="B629" s="19" t="s">
        <v>364</v>
      </c>
      <c r="C629" s="15" t="str">
        <f t="shared" si="18"/>
        <v>21375105 MUSEO DR. RAFAEL ANGEL CALDERON GUARDIA</v>
      </c>
      <c r="D629" s="19" t="s">
        <v>19</v>
      </c>
      <c r="E629" s="19" t="s">
        <v>211</v>
      </c>
      <c r="F629" s="19" t="s">
        <v>212</v>
      </c>
      <c r="G629" s="26">
        <v>3079000</v>
      </c>
      <c r="H629" s="26">
        <v>3079000</v>
      </c>
      <c r="I629" s="26">
        <v>2977545</v>
      </c>
      <c r="J629" s="26">
        <v>0</v>
      </c>
      <c r="K629" s="26">
        <v>0</v>
      </c>
      <c r="L629" s="26">
        <v>0</v>
      </c>
      <c r="M629" s="26">
        <v>1299089.8</v>
      </c>
      <c r="N629" s="26">
        <v>1299089.8</v>
      </c>
      <c r="O629" s="26">
        <v>1779910.2</v>
      </c>
      <c r="P629" s="26">
        <v>1678455.2</v>
      </c>
      <c r="Q629" s="18">
        <f t="shared" si="19"/>
        <v>0.42191938941214679</v>
      </c>
    </row>
    <row r="630" spans="1:17" x14ac:dyDescent="0.2">
      <c r="A630" s="19" t="s">
        <v>363</v>
      </c>
      <c r="B630" s="19" t="s">
        <v>364</v>
      </c>
      <c r="C630" s="15" t="str">
        <f t="shared" si="18"/>
        <v>21375105 MUSEO DR. RAFAEL ANGEL CALDERON GUARDIA</v>
      </c>
      <c r="D630" s="19" t="s">
        <v>19</v>
      </c>
      <c r="E630" s="19" t="s">
        <v>371</v>
      </c>
      <c r="F630" s="19" t="s">
        <v>214</v>
      </c>
      <c r="G630" s="26">
        <v>2656060</v>
      </c>
      <c r="H630" s="26">
        <v>2656060</v>
      </c>
      <c r="I630" s="26">
        <v>2568541</v>
      </c>
      <c r="J630" s="26">
        <v>0</v>
      </c>
      <c r="K630" s="26">
        <v>0</v>
      </c>
      <c r="L630" s="26">
        <v>0</v>
      </c>
      <c r="M630" s="26">
        <v>1103443.74</v>
      </c>
      <c r="N630" s="26">
        <v>1103443.74</v>
      </c>
      <c r="O630" s="26">
        <v>1552616.26</v>
      </c>
      <c r="P630" s="26">
        <v>1465097.26</v>
      </c>
      <c r="Q630" s="18">
        <f t="shared" si="19"/>
        <v>0.41544383033515808</v>
      </c>
    </row>
    <row r="631" spans="1:17" x14ac:dyDescent="0.2">
      <c r="A631" s="19" t="s">
        <v>363</v>
      </c>
      <c r="B631" s="19" t="s">
        <v>364</v>
      </c>
      <c r="C631" s="15" t="str">
        <f t="shared" si="18"/>
        <v>21375105 MUSEO DR. RAFAEL ANGEL CALDERON GUARDIA</v>
      </c>
      <c r="D631" s="19" t="s">
        <v>19</v>
      </c>
      <c r="E631" s="19" t="s">
        <v>372</v>
      </c>
      <c r="F631" s="19" t="s">
        <v>216</v>
      </c>
      <c r="G631" s="26">
        <v>422940</v>
      </c>
      <c r="H631" s="26">
        <v>422940</v>
      </c>
      <c r="I631" s="26">
        <v>409004</v>
      </c>
      <c r="J631" s="26">
        <v>0</v>
      </c>
      <c r="K631" s="26">
        <v>0</v>
      </c>
      <c r="L631" s="26">
        <v>0</v>
      </c>
      <c r="M631" s="26">
        <v>195646.06</v>
      </c>
      <c r="N631" s="26">
        <v>195646.06</v>
      </c>
      <c r="O631" s="26">
        <v>227293.94</v>
      </c>
      <c r="P631" s="26">
        <v>213357.94</v>
      </c>
      <c r="Q631" s="18">
        <f t="shared" si="19"/>
        <v>0.46258585142100533</v>
      </c>
    </row>
    <row r="632" spans="1:17" x14ac:dyDescent="0.2">
      <c r="A632" s="19" t="s">
        <v>363</v>
      </c>
      <c r="B632" s="19" t="s">
        <v>364</v>
      </c>
      <c r="C632" s="15" t="str">
        <f t="shared" si="18"/>
        <v>21375105 MUSEO DR. RAFAEL ANGEL CALDERON GUARDIA</v>
      </c>
      <c r="D632" s="19" t="s">
        <v>19</v>
      </c>
      <c r="E632" s="19" t="s">
        <v>225</v>
      </c>
      <c r="F632" s="19" t="s">
        <v>226</v>
      </c>
      <c r="G632" s="26">
        <v>300000</v>
      </c>
      <c r="H632" s="26">
        <v>300000</v>
      </c>
      <c r="I632" s="26">
        <v>300000</v>
      </c>
      <c r="J632" s="26">
        <v>0</v>
      </c>
      <c r="K632" s="26">
        <v>0</v>
      </c>
      <c r="L632" s="26">
        <v>0</v>
      </c>
      <c r="M632" s="26">
        <v>300000</v>
      </c>
      <c r="N632" s="26">
        <v>300000</v>
      </c>
      <c r="O632" s="26">
        <v>0</v>
      </c>
      <c r="P632" s="26">
        <v>0</v>
      </c>
      <c r="Q632" s="18">
        <f t="shared" si="19"/>
        <v>1</v>
      </c>
    </row>
    <row r="633" spans="1:17" x14ac:dyDescent="0.2">
      <c r="A633" s="19" t="s">
        <v>363</v>
      </c>
      <c r="B633" s="19" t="s">
        <v>364</v>
      </c>
      <c r="C633" s="15" t="str">
        <f t="shared" si="18"/>
        <v>21375105 MUSEO DR. RAFAEL ANGEL CALDERON GUARDIA</v>
      </c>
      <c r="D633" s="19" t="s">
        <v>19</v>
      </c>
      <c r="E633" s="19" t="s">
        <v>229</v>
      </c>
      <c r="F633" s="19" t="s">
        <v>230</v>
      </c>
      <c r="G633" s="26">
        <v>300000</v>
      </c>
      <c r="H633" s="26">
        <v>300000</v>
      </c>
      <c r="I633" s="26">
        <v>300000</v>
      </c>
      <c r="J633" s="26">
        <v>0</v>
      </c>
      <c r="K633" s="26">
        <v>0</v>
      </c>
      <c r="L633" s="26">
        <v>0</v>
      </c>
      <c r="M633" s="26">
        <v>300000</v>
      </c>
      <c r="N633" s="26">
        <v>300000</v>
      </c>
      <c r="O633" s="26">
        <v>0</v>
      </c>
      <c r="P633" s="26">
        <v>0</v>
      </c>
      <c r="Q633" s="18">
        <f t="shared" si="19"/>
        <v>1</v>
      </c>
    </row>
    <row r="634" spans="1:17" x14ac:dyDescent="0.2">
      <c r="A634" s="19" t="s">
        <v>363</v>
      </c>
      <c r="B634" s="19" t="s">
        <v>364</v>
      </c>
      <c r="C634" s="15" t="str">
        <f t="shared" si="18"/>
        <v>21375105 MUSEO DR. RAFAEL ANGEL CALDERON GUARDIA</v>
      </c>
      <c r="D634" s="19" t="s">
        <v>253</v>
      </c>
      <c r="E634" s="19" t="s">
        <v>254</v>
      </c>
      <c r="F634" s="19" t="s">
        <v>255</v>
      </c>
      <c r="G634" s="26">
        <v>9200000</v>
      </c>
      <c r="H634" s="26">
        <v>9200000</v>
      </c>
      <c r="I634" s="26">
        <v>6750000</v>
      </c>
      <c r="J634" s="26">
        <v>0</v>
      </c>
      <c r="K634" s="26">
        <v>0</v>
      </c>
      <c r="L634" s="26">
        <v>0</v>
      </c>
      <c r="M634" s="26">
        <v>3346721.74</v>
      </c>
      <c r="N634" s="26">
        <v>3283389.69</v>
      </c>
      <c r="O634" s="26">
        <v>5853278.2599999998</v>
      </c>
      <c r="P634" s="26">
        <v>3403278.26</v>
      </c>
      <c r="Q634" s="18">
        <f t="shared" si="19"/>
        <v>0.36377410217391309</v>
      </c>
    </row>
    <row r="635" spans="1:17" x14ac:dyDescent="0.2">
      <c r="A635" s="19" t="s">
        <v>363</v>
      </c>
      <c r="B635" s="19" t="s">
        <v>364</v>
      </c>
      <c r="C635" s="15" t="str">
        <f t="shared" si="18"/>
        <v>21375105 MUSEO DR. RAFAEL ANGEL CALDERON GUARDIA</v>
      </c>
      <c r="D635" s="19" t="s">
        <v>253</v>
      </c>
      <c r="E635" s="19" t="s">
        <v>256</v>
      </c>
      <c r="F635" s="19" t="s">
        <v>257</v>
      </c>
      <c r="G635" s="26">
        <v>3000000</v>
      </c>
      <c r="H635" s="26">
        <v>3000000</v>
      </c>
      <c r="I635" s="26">
        <v>1800000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3000000</v>
      </c>
      <c r="P635" s="26">
        <v>1800000</v>
      </c>
      <c r="Q635" s="18">
        <f t="shared" si="19"/>
        <v>0</v>
      </c>
    </row>
    <row r="636" spans="1:17" x14ac:dyDescent="0.2">
      <c r="A636" s="19" t="s">
        <v>363</v>
      </c>
      <c r="B636" s="19" t="s">
        <v>364</v>
      </c>
      <c r="C636" s="15" t="str">
        <f t="shared" si="18"/>
        <v>21375105 MUSEO DR. RAFAEL ANGEL CALDERON GUARDIA</v>
      </c>
      <c r="D636" s="19" t="s">
        <v>253</v>
      </c>
      <c r="E636" s="19" t="s">
        <v>260</v>
      </c>
      <c r="F636" s="19" t="s">
        <v>261</v>
      </c>
      <c r="G636" s="26">
        <v>3000000</v>
      </c>
      <c r="H636" s="26">
        <v>3000000</v>
      </c>
      <c r="I636" s="26">
        <v>1800000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3000000</v>
      </c>
      <c r="P636" s="26">
        <v>1800000</v>
      </c>
      <c r="Q636" s="18">
        <f t="shared" si="19"/>
        <v>0</v>
      </c>
    </row>
    <row r="637" spans="1:17" x14ac:dyDescent="0.2">
      <c r="A637" s="19" t="s">
        <v>363</v>
      </c>
      <c r="B637" s="19" t="s">
        <v>364</v>
      </c>
      <c r="C637" s="15" t="str">
        <f t="shared" si="18"/>
        <v>21375105 MUSEO DR. RAFAEL ANGEL CALDERON GUARDIA</v>
      </c>
      <c r="D637" s="19" t="s">
        <v>253</v>
      </c>
      <c r="E637" s="19" t="s">
        <v>274</v>
      </c>
      <c r="F637" s="19" t="s">
        <v>275</v>
      </c>
      <c r="G637" s="26">
        <v>6200000</v>
      </c>
      <c r="H637" s="26">
        <v>6200000</v>
      </c>
      <c r="I637" s="26">
        <v>4950000</v>
      </c>
      <c r="J637" s="26">
        <v>0</v>
      </c>
      <c r="K637" s="26">
        <v>0</v>
      </c>
      <c r="L637" s="26">
        <v>0</v>
      </c>
      <c r="M637" s="26">
        <v>3346721.74</v>
      </c>
      <c r="N637" s="26">
        <v>3283389.69</v>
      </c>
      <c r="O637" s="26">
        <v>2853278.26</v>
      </c>
      <c r="P637" s="26">
        <v>1603278.26</v>
      </c>
      <c r="Q637" s="18">
        <f t="shared" si="19"/>
        <v>0.53979382903225814</v>
      </c>
    </row>
    <row r="638" spans="1:17" x14ac:dyDescent="0.2">
      <c r="A638" s="19" t="s">
        <v>363</v>
      </c>
      <c r="B638" s="19" t="s">
        <v>364</v>
      </c>
      <c r="C638" s="15" t="str">
        <f t="shared" si="18"/>
        <v>21375105 MUSEO DR. RAFAEL ANGEL CALDERON GUARDIA</v>
      </c>
      <c r="D638" s="19" t="s">
        <v>253</v>
      </c>
      <c r="E638" s="19" t="s">
        <v>361</v>
      </c>
      <c r="F638" s="19" t="s">
        <v>362</v>
      </c>
      <c r="G638" s="26">
        <v>5000000</v>
      </c>
      <c r="H638" s="26">
        <v>5000000</v>
      </c>
      <c r="I638" s="26">
        <v>3750000</v>
      </c>
      <c r="J638" s="26">
        <v>0</v>
      </c>
      <c r="K638" s="26">
        <v>0</v>
      </c>
      <c r="L638" s="26">
        <v>0</v>
      </c>
      <c r="M638" s="26">
        <v>2147000</v>
      </c>
      <c r="N638" s="26">
        <v>2104901.96</v>
      </c>
      <c r="O638" s="26">
        <v>2853000</v>
      </c>
      <c r="P638" s="26">
        <v>1603000</v>
      </c>
      <c r="Q638" s="18">
        <f t="shared" si="19"/>
        <v>0.4294</v>
      </c>
    </row>
    <row r="639" spans="1:17" x14ac:dyDescent="0.2">
      <c r="A639" s="19" t="s">
        <v>363</v>
      </c>
      <c r="B639" s="19" t="s">
        <v>364</v>
      </c>
      <c r="C639" s="15" t="str">
        <f t="shared" si="18"/>
        <v>21375105 MUSEO DR. RAFAEL ANGEL CALDERON GUARDIA</v>
      </c>
      <c r="D639" s="19" t="s">
        <v>253</v>
      </c>
      <c r="E639" s="19" t="s">
        <v>276</v>
      </c>
      <c r="F639" s="19" t="s">
        <v>277</v>
      </c>
      <c r="G639" s="26">
        <v>1200000</v>
      </c>
      <c r="H639" s="26">
        <v>1200000</v>
      </c>
      <c r="I639" s="26">
        <v>1200000</v>
      </c>
      <c r="J639" s="26">
        <v>0</v>
      </c>
      <c r="K639" s="26">
        <v>0</v>
      </c>
      <c r="L639" s="26">
        <v>0</v>
      </c>
      <c r="M639" s="26">
        <v>1199721.74</v>
      </c>
      <c r="N639" s="26">
        <v>1178487.73</v>
      </c>
      <c r="O639" s="26">
        <v>278.26</v>
      </c>
      <c r="P639" s="26">
        <v>278.26</v>
      </c>
      <c r="Q639" s="18">
        <f t="shared" si="19"/>
        <v>0.99976811666666665</v>
      </c>
    </row>
    <row r="640" spans="1:17" x14ac:dyDescent="0.2">
      <c r="A640" s="20" t="s">
        <v>373</v>
      </c>
      <c r="B640" s="20" t="s">
        <v>374</v>
      </c>
      <c r="C640" s="15" t="str">
        <f t="shared" si="18"/>
        <v>21375106 MUSEO DE ARTE Y DISEÑO CONTEMPORÁNEO</v>
      </c>
      <c r="D640" s="20" t="s">
        <v>19</v>
      </c>
      <c r="E640" s="20" t="s">
        <v>20</v>
      </c>
      <c r="F640" s="20" t="s">
        <v>20</v>
      </c>
      <c r="G640" s="25">
        <v>355711642</v>
      </c>
      <c r="H640" s="25">
        <v>355711642</v>
      </c>
      <c r="I640" s="25">
        <v>291614191.80000001</v>
      </c>
      <c r="J640" s="25">
        <v>0</v>
      </c>
      <c r="K640" s="25">
        <v>0</v>
      </c>
      <c r="L640" s="25">
        <v>0</v>
      </c>
      <c r="M640" s="25">
        <v>124799075.97</v>
      </c>
      <c r="N640" s="25">
        <v>120665880.94</v>
      </c>
      <c r="O640" s="25">
        <v>230912566.03</v>
      </c>
      <c r="P640" s="25">
        <v>166815115.83000001</v>
      </c>
      <c r="Q640" s="21">
        <f t="shared" si="19"/>
        <v>0.35084338333239035</v>
      </c>
    </row>
    <row r="641" spans="1:17" x14ac:dyDescent="0.2">
      <c r="A641" s="19" t="s">
        <v>373</v>
      </c>
      <c r="B641" s="19" t="s">
        <v>374</v>
      </c>
      <c r="C641" s="15" t="str">
        <f t="shared" si="18"/>
        <v>21375106 MUSEO DE ARTE Y DISEÑO CONTEMPORÁNEO</v>
      </c>
      <c r="D641" s="19" t="s">
        <v>19</v>
      </c>
      <c r="E641" s="19" t="s">
        <v>23</v>
      </c>
      <c r="F641" s="19" t="s">
        <v>24</v>
      </c>
      <c r="G641" s="26">
        <v>258227254</v>
      </c>
      <c r="H641" s="26">
        <v>257227254</v>
      </c>
      <c r="I641" s="26">
        <v>223450617</v>
      </c>
      <c r="J641" s="26">
        <v>0</v>
      </c>
      <c r="K641" s="26">
        <v>0</v>
      </c>
      <c r="L641" s="26">
        <v>0</v>
      </c>
      <c r="M641" s="26">
        <v>106541677.37</v>
      </c>
      <c r="N641" s="26">
        <v>103187864.92</v>
      </c>
      <c r="O641" s="26">
        <v>150685576.63</v>
      </c>
      <c r="P641" s="26">
        <v>116908939.63</v>
      </c>
      <c r="Q641" s="18">
        <f t="shared" si="19"/>
        <v>0.41419280310786977</v>
      </c>
    </row>
    <row r="642" spans="1:17" x14ac:dyDescent="0.2">
      <c r="A642" s="19" t="s">
        <v>373</v>
      </c>
      <c r="B642" s="19" t="s">
        <v>374</v>
      </c>
      <c r="C642" s="15" t="str">
        <f t="shared" si="18"/>
        <v>21375106 MUSEO DE ARTE Y DISEÑO CONTEMPORÁNEO</v>
      </c>
      <c r="D642" s="19" t="s">
        <v>19</v>
      </c>
      <c r="E642" s="19" t="s">
        <v>25</v>
      </c>
      <c r="F642" s="19" t="s">
        <v>26</v>
      </c>
      <c r="G642" s="26">
        <v>119528200</v>
      </c>
      <c r="H642" s="26">
        <v>119528200</v>
      </c>
      <c r="I642" s="26">
        <v>94493200</v>
      </c>
      <c r="J642" s="26">
        <v>0</v>
      </c>
      <c r="K642" s="26">
        <v>0</v>
      </c>
      <c r="L642" s="26">
        <v>0</v>
      </c>
      <c r="M642" s="26">
        <v>50581421.390000001</v>
      </c>
      <c r="N642" s="26">
        <v>49399077.170000002</v>
      </c>
      <c r="O642" s="26">
        <v>68946778.609999999</v>
      </c>
      <c r="P642" s="26">
        <v>43911778.609999999</v>
      </c>
      <c r="Q642" s="18">
        <f t="shared" si="19"/>
        <v>0.42317563043700146</v>
      </c>
    </row>
    <row r="643" spans="1:17" x14ac:dyDescent="0.2">
      <c r="A643" s="19" t="s">
        <v>373</v>
      </c>
      <c r="B643" s="19" t="s">
        <v>374</v>
      </c>
      <c r="C643" s="15" t="str">
        <f t="shared" si="18"/>
        <v>21375106 MUSEO DE ARTE Y DISEÑO CONTEMPORÁNEO</v>
      </c>
      <c r="D643" s="19" t="s">
        <v>19</v>
      </c>
      <c r="E643" s="19" t="s">
        <v>27</v>
      </c>
      <c r="F643" s="19" t="s">
        <v>28</v>
      </c>
      <c r="G643" s="26">
        <v>119528200</v>
      </c>
      <c r="H643" s="26">
        <v>119528200</v>
      </c>
      <c r="I643" s="26">
        <v>94493200</v>
      </c>
      <c r="J643" s="26">
        <v>0</v>
      </c>
      <c r="K643" s="26">
        <v>0</v>
      </c>
      <c r="L643" s="26">
        <v>0</v>
      </c>
      <c r="M643" s="26">
        <v>50581421.390000001</v>
      </c>
      <c r="N643" s="26">
        <v>49399077.170000002</v>
      </c>
      <c r="O643" s="26">
        <v>68946778.609999999</v>
      </c>
      <c r="P643" s="26">
        <v>43911778.609999999</v>
      </c>
      <c r="Q643" s="18">
        <f t="shared" si="19"/>
        <v>0.42317563043700146</v>
      </c>
    </row>
    <row r="644" spans="1:17" x14ac:dyDescent="0.2">
      <c r="A644" s="19" t="s">
        <v>373</v>
      </c>
      <c r="B644" s="19" t="s">
        <v>374</v>
      </c>
      <c r="C644" s="15" t="str">
        <f t="shared" si="18"/>
        <v>21375106 MUSEO DE ARTE Y DISEÑO CONTEMPORÁNEO</v>
      </c>
      <c r="D644" s="19" t="s">
        <v>19</v>
      </c>
      <c r="E644" s="19" t="s">
        <v>31</v>
      </c>
      <c r="F644" s="19" t="s">
        <v>32</v>
      </c>
      <c r="G644" s="26">
        <v>6000000</v>
      </c>
      <c r="H644" s="26">
        <v>6000000</v>
      </c>
      <c r="I644" s="26">
        <v>6000000</v>
      </c>
      <c r="J644" s="26">
        <v>0</v>
      </c>
      <c r="K644" s="26">
        <v>0</v>
      </c>
      <c r="L644" s="26">
        <v>0</v>
      </c>
      <c r="M644" s="26">
        <v>3270144.19</v>
      </c>
      <c r="N644" s="26">
        <v>3270144.19</v>
      </c>
      <c r="O644" s="26">
        <v>2729855.81</v>
      </c>
      <c r="P644" s="26">
        <v>2729855.81</v>
      </c>
      <c r="Q644" s="18">
        <f t="shared" si="19"/>
        <v>0.54502403166666669</v>
      </c>
    </row>
    <row r="645" spans="1:17" x14ac:dyDescent="0.2">
      <c r="A645" s="19" t="s">
        <v>373</v>
      </c>
      <c r="B645" s="19" t="s">
        <v>374</v>
      </c>
      <c r="C645" s="15" t="str">
        <f t="shared" si="18"/>
        <v>21375106 MUSEO DE ARTE Y DISEÑO CONTEMPORÁNEO</v>
      </c>
      <c r="D645" s="19" t="s">
        <v>19</v>
      </c>
      <c r="E645" s="19" t="s">
        <v>33</v>
      </c>
      <c r="F645" s="19" t="s">
        <v>34</v>
      </c>
      <c r="G645" s="26">
        <v>6000000</v>
      </c>
      <c r="H645" s="26">
        <v>6000000</v>
      </c>
      <c r="I645" s="26">
        <v>6000000</v>
      </c>
      <c r="J645" s="26">
        <v>0</v>
      </c>
      <c r="K645" s="26">
        <v>0</v>
      </c>
      <c r="L645" s="26">
        <v>0</v>
      </c>
      <c r="M645" s="26">
        <v>3270144.19</v>
      </c>
      <c r="N645" s="26">
        <v>3270144.19</v>
      </c>
      <c r="O645" s="26">
        <v>2729855.81</v>
      </c>
      <c r="P645" s="26">
        <v>2729855.81</v>
      </c>
      <c r="Q645" s="18">
        <f t="shared" si="19"/>
        <v>0.54502403166666669</v>
      </c>
    </row>
    <row r="646" spans="1:17" x14ac:dyDescent="0.2">
      <c r="A646" s="19" t="s">
        <v>373</v>
      </c>
      <c r="B646" s="19" t="s">
        <v>374</v>
      </c>
      <c r="C646" s="15" t="str">
        <f t="shared" si="18"/>
        <v>21375106 MUSEO DE ARTE Y DISEÑO CONTEMPORÁNEO</v>
      </c>
      <c r="D646" s="19" t="s">
        <v>19</v>
      </c>
      <c r="E646" s="19" t="s">
        <v>35</v>
      </c>
      <c r="F646" s="19" t="s">
        <v>36</v>
      </c>
      <c r="G646" s="26">
        <v>87069993</v>
      </c>
      <c r="H646" s="26">
        <v>87069993</v>
      </c>
      <c r="I646" s="26">
        <v>81257873</v>
      </c>
      <c r="J646" s="26">
        <v>0</v>
      </c>
      <c r="K646" s="26">
        <v>0</v>
      </c>
      <c r="L646" s="26">
        <v>0</v>
      </c>
      <c r="M646" s="26">
        <v>34031241.700000003</v>
      </c>
      <c r="N646" s="26">
        <v>34031241.700000003</v>
      </c>
      <c r="O646" s="26">
        <v>53038751.299999997</v>
      </c>
      <c r="P646" s="26">
        <v>47226631.299999997</v>
      </c>
      <c r="Q646" s="18">
        <f t="shared" si="19"/>
        <v>0.3908492527385411</v>
      </c>
    </row>
    <row r="647" spans="1:17" x14ac:dyDescent="0.2">
      <c r="A647" s="19" t="s">
        <v>373</v>
      </c>
      <c r="B647" s="19" t="s">
        <v>374</v>
      </c>
      <c r="C647" s="15" t="str">
        <f t="shared" ref="C647:C710" si="20">+CONCATENATE(A647," ",B647)</f>
        <v>21375106 MUSEO DE ARTE Y DISEÑO CONTEMPORÁNEO</v>
      </c>
      <c r="D647" s="19" t="s">
        <v>19</v>
      </c>
      <c r="E647" s="19" t="s">
        <v>37</v>
      </c>
      <c r="F647" s="19" t="s">
        <v>38</v>
      </c>
      <c r="G647" s="26">
        <v>23100000</v>
      </c>
      <c r="H647" s="26">
        <v>23100000</v>
      </c>
      <c r="I647" s="26">
        <v>22547974</v>
      </c>
      <c r="J647" s="26">
        <v>0</v>
      </c>
      <c r="K647" s="26">
        <v>0</v>
      </c>
      <c r="L647" s="26">
        <v>0</v>
      </c>
      <c r="M647" s="26">
        <v>8188351.1600000001</v>
      </c>
      <c r="N647" s="26">
        <v>8188351.1600000001</v>
      </c>
      <c r="O647" s="26">
        <v>14911648.84</v>
      </c>
      <c r="P647" s="26">
        <v>14359622.84</v>
      </c>
      <c r="Q647" s="18">
        <f t="shared" ref="Q647:Q710" si="21">+IFERROR(M647/H647,0)</f>
        <v>0.35447407619047622</v>
      </c>
    </row>
    <row r="648" spans="1:17" x14ac:dyDescent="0.2">
      <c r="A648" s="19" t="s">
        <v>373</v>
      </c>
      <c r="B648" s="19" t="s">
        <v>374</v>
      </c>
      <c r="C648" s="15" t="str">
        <f t="shared" si="20"/>
        <v>21375106 MUSEO DE ARTE Y DISEÑO CONTEMPORÁNEO</v>
      </c>
      <c r="D648" s="19" t="s">
        <v>19</v>
      </c>
      <c r="E648" s="19" t="s">
        <v>39</v>
      </c>
      <c r="F648" s="19" t="s">
        <v>40</v>
      </c>
      <c r="G648" s="26">
        <v>27588470</v>
      </c>
      <c r="H648" s="26">
        <v>27588470</v>
      </c>
      <c r="I648" s="26">
        <v>24049570</v>
      </c>
      <c r="J648" s="26">
        <v>0</v>
      </c>
      <c r="K648" s="26">
        <v>0</v>
      </c>
      <c r="L648" s="26">
        <v>0</v>
      </c>
      <c r="M648" s="26">
        <v>10589700.060000001</v>
      </c>
      <c r="N648" s="26">
        <v>10589700.060000001</v>
      </c>
      <c r="O648" s="26">
        <v>16998769.940000001</v>
      </c>
      <c r="P648" s="26">
        <v>13459869.939999999</v>
      </c>
      <c r="Q648" s="18">
        <f t="shared" si="21"/>
        <v>0.38384513747953403</v>
      </c>
    </row>
    <row r="649" spans="1:17" x14ac:dyDescent="0.2">
      <c r="A649" s="19" t="s">
        <v>373</v>
      </c>
      <c r="B649" s="19" t="s">
        <v>374</v>
      </c>
      <c r="C649" s="15" t="str">
        <f t="shared" si="20"/>
        <v>21375106 MUSEO DE ARTE Y DISEÑO CONTEMPORÁNEO</v>
      </c>
      <c r="D649" s="19" t="s">
        <v>19</v>
      </c>
      <c r="E649" s="19" t="s">
        <v>41</v>
      </c>
      <c r="F649" s="19" t="s">
        <v>42</v>
      </c>
      <c r="G649" s="26">
        <v>16212538</v>
      </c>
      <c r="H649" s="26">
        <v>16212538</v>
      </c>
      <c r="I649" s="26">
        <v>14971924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16212538</v>
      </c>
      <c r="P649" s="26">
        <v>14971924</v>
      </c>
      <c r="Q649" s="18">
        <f t="shared" si="21"/>
        <v>0</v>
      </c>
    </row>
    <row r="650" spans="1:17" x14ac:dyDescent="0.2">
      <c r="A650" s="19" t="s">
        <v>373</v>
      </c>
      <c r="B650" s="19" t="s">
        <v>374</v>
      </c>
      <c r="C650" s="15" t="str">
        <f t="shared" si="20"/>
        <v>21375106 MUSEO DE ARTE Y DISEÑO CONTEMPORÁNEO</v>
      </c>
      <c r="D650" s="19" t="s">
        <v>19</v>
      </c>
      <c r="E650" s="19" t="s">
        <v>43</v>
      </c>
      <c r="F650" s="19" t="s">
        <v>44</v>
      </c>
      <c r="G650" s="26">
        <v>14068985</v>
      </c>
      <c r="H650" s="26">
        <v>14068985</v>
      </c>
      <c r="I650" s="26">
        <v>14068985</v>
      </c>
      <c r="J650" s="26">
        <v>0</v>
      </c>
      <c r="K650" s="26">
        <v>0</v>
      </c>
      <c r="L650" s="26">
        <v>0</v>
      </c>
      <c r="M650" s="26">
        <v>13152691.210000001</v>
      </c>
      <c r="N650" s="26">
        <v>13152691.210000001</v>
      </c>
      <c r="O650" s="26">
        <v>916293.79</v>
      </c>
      <c r="P650" s="26">
        <v>916293.79</v>
      </c>
      <c r="Q650" s="18">
        <f t="shared" si="21"/>
        <v>0.93487136492078149</v>
      </c>
    </row>
    <row r="651" spans="1:17" x14ac:dyDescent="0.2">
      <c r="A651" s="19" t="s">
        <v>373</v>
      </c>
      <c r="B651" s="19" t="s">
        <v>374</v>
      </c>
      <c r="C651" s="15" t="str">
        <f t="shared" si="20"/>
        <v>21375106 MUSEO DE ARTE Y DISEÑO CONTEMPORÁNEO</v>
      </c>
      <c r="D651" s="19" t="s">
        <v>19</v>
      </c>
      <c r="E651" s="19" t="s">
        <v>45</v>
      </c>
      <c r="F651" s="19" t="s">
        <v>46</v>
      </c>
      <c r="G651" s="26">
        <v>6100000</v>
      </c>
      <c r="H651" s="26">
        <v>6100000</v>
      </c>
      <c r="I651" s="26">
        <v>5619420</v>
      </c>
      <c r="J651" s="26">
        <v>0</v>
      </c>
      <c r="K651" s="26">
        <v>0</v>
      </c>
      <c r="L651" s="26">
        <v>0</v>
      </c>
      <c r="M651" s="26">
        <v>2100499.27</v>
      </c>
      <c r="N651" s="26">
        <v>2100499.27</v>
      </c>
      <c r="O651" s="26">
        <v>3999500.73</v>
      </c>
      <c r="P651" s="26">
        <v>3518920.73</v>
      </c>
      <c r="Q651" s="18">
        <f t="shared" si="21"/>
        <v>0.34434414262295082</v>
      </c>
    </row>
    <row r="652" spans="1:17" x14ac:dyDescent="0.2">
      <c r="A652" s="19" t="s">
        <v>373</v>
      </c>
      <c r="B652" s="19" t="s">
        <v>374</v>
      </c>
      <c r="C652" s="15" t="str">
        <f t="shared" si="20"/>
        <v>21375106 MUSEO DE ARTE Y DISEÑO CONTEMPORÁNEO</v>
      </c>
      <c r="D652" s="19" t="s">
        <v>19</v>
      </c>
      <c r="E652" s="19" t="s">
        <v>47</v>
      </c>
      <c r="F652" s="19" t="s">
        <v>48</v>
      </c>
      <c r="G652" s="26">
        <v>19147603</v>
      </c>
      <c r="H652" s="26">
        <v>19147603</v>
      </c>
      <c r="I652" s="26">
        <v>17695504</v>
      </c>
      <c r="J652" s="26">
        <v>0</v>
      </c>
      <c r="K652" s="26">
        <v>0</v>
      </c>
      <c r="L652" s="26">
        <v>0</v>
      </c>
      <c r="M652" s="26">
        <v>8612390.1199999992</v>
      </c>
      <c r="N652" s="26">
        <v>7536184.4400000004</v>
      </c>
      <c r="O652" s="26">
        <v>10535212.880000001</v>
      </c>
      <c r="P652" s="26">
        <v>9083113.8800000008</v>
      </c>
      <c r="Q652" s="18">
        <f t="shared" si="21"/>
        <v>0.44978946555346899</v>
      </c>
    </row>
    <row r="653" spans="1:17" x14ac:dyDescent="0.2">
      <c r="A653" s="19" t="s">
        <v>373</v>
      </c>
      <c r="B653" s="19" t="s">
        <v>374</v>
      </c>
      <c r="C653" s="15" t="str">
        <f t="shared" si="20"/>
        <v>21375106 MUSEO DE ARTE Y DISEÑO CONTEMPORÁNEO</v>
      </c>
      <c r="D653" s="19" t="s">
        <v>19</v>
      </c>
      <c r="E653" s="19" t="s">
        <v>375</v>
      </c>
      <c r="F653" s="19" t="s">
        <v>50</v>
      </c>
      <c r="G653" s="26">
        <v>18165674</v>
      </c>
      <c r="H653" s="26">
        <v>18165674</v>
      </c>
      <c r="I653" s="26">
        <v>16788042</v>
      </c>
      <c r="J653" s="26">
        <v>0</v>
      </c>
      <c r="K653" s="26">
        <v>0</v>
      </c>
      <c r="L653" s="26">
        <v>0</v>
      </c>
      <c r="M653" s="26">
        <v>8171216.3899999997</v>
      </c>
      <c r="N653" s="26">
        <v>7150217.1799999997</v>
      </c>
      <c r="O653" s="26">
        <v>9994457.6099999994</v>
      </c>
      <c r="P653" s="26">
        <v>8616825.6099999994</v>
      </c>
      <c r="Q653" s="18">
        <f t="shared" si="21"/>
        <v>0.4498163068433354</v>
      </c>
    </row>
    <row r="654" spans="1:17" x14ac:dyDescent="0.2">
      <c r="A654" s="19" t="s">
        <v>373</v>
      </c>
      <c r="B654" s="19" t="s">
        <v>374</v>
      </c>
      <c r="C654" s="15" t="str">
        <f t="shared" si="20"/>
        <v>21375106 MUSEO DE ARTE Y DISEÑO CONTEMPORÁNEO</v>
      </c>
      <c r="D654" s="19" t="s">
        <v>19</v>
      </c>
      <c r="E654" s="19" t="s">
        <v>376</v>
      </c>
      <c r="F654" s="19" t="s">
        <v>52</v>
      </c>
      <c r="G654" s="26">
        <v>981929</v>
      </c>
      <c r="H654" s="26">
        <v>981929</v>
      </c>
      <c r="I654" s="26">
        <v>907462</v>
      </c>
      <c r="J654" s="26">
        <v>0</v>
      </c>
      <c r="K654" s="26">
        <v>0</v>
      </c>
      <c r="L654" s="26">
        <v>0</v>
      </c>
      <c r="M654" s="26">
        <v>441173.73</v>
      </c>
      <c r="N654" s="26">
        <v>385967.26</v>
      </c>
      <c r="O654" s="26">
        <v>540755.27</v>
      </c>
      <c r="P654" s="26">
        <v>466288.27</v>
      </c>
      <c r="Q654" s="18">
        <f t="shared" si="21"/>
        <v>0.44929290203263167</v>
      </c>
    </row>
    <row r="655" spans="1:17" x14ac:dyDescent="0.2">
      <c r="A655" s="19" t="s">
        <v>373</v>
      </c>
      <c r="B655" s="19" t="s">
        <v>374</v>
      </c>
      <c r="C655" s="15" t="str">
        <f t="shared" si="20"/>
        <v>21375106 MUSEO DE ARTE Y DISEÑO CONTEMPORÁNEO</v>
      </c>
      <c r="D655" s="19" t="s">
        <v>19</v>
      </c>
      <c r="E655" s="19" t="s">
        <v>53</v>
      </c>
      <c r="F655" s="19" t="s">
        <v>54</v>
      </c>
      <c r="G655" s="26">
        <v>26481458</v>
      </c>
      <c r="H655" s="26">
        <v>25481458</v>
      </c>
      <c r="I655" s="26">
        <v>24004040</v>
      </c>
      <c r="J655" s="26">
        <v>0</v>
      </c>
      <c r="K655" s="26">
        <v>0</v>
      </c>
      <c r="L655" s="26">
        <v>0</v>
      </c>
      <c r="M655" s="26">
        <v>10046479.970000001</v>
      </c>
      <c r="N655" s="26">
        <v>8951217.4199999999</v>
      </c>
      <c r="O655" s="26">
        <v>15434978.029999999</v>
      </c>
      <c r="P655" s="26">
        <v>13957560.029999999</v>
      </c>
      <c r="Q655" s="18">
        <f t="shared" si="21"/>
        <v>0.39426629237620547</v>
      </c>
    </row>
    <row r="656" spans="1:17" x14ac:dyDescent="0.2">
      <c r="A656" s="19" t="s">
        <v>373</v>
      </c>
      <c r="B656" s="19" t="s">
        <v>374</v>
      </c>
      <c r="C656" s="15" t="str">
        <f t="shared" si="20"/>
        <v>21375106 MUSEO DE ARTE Y DISEÑO CONTEMPORÁNEO</v>
      </c>
      <c r="D656" s="19" t="s">
        <v>19</v>
      </c>
      <c r="E656" s="19" t="s">
        <v>377</v>
      </c>
      <c r="F656" s="19" t="s">
        <v>56</v>
      </c>
      <c r="G656" s="26">
        <v>10644103</v>
      </c>
      <c r="H656" s="26">
        <v>10644103</v>
      </c>
      <c r="I656" s="26">
        <v>9836885</v>
      </c>
      <c r="J656" s="26">
        <v>0</v>
      </c>
      <c r="K656" s="26">
        <v>0</v>
      </c>
      <c r="L656" s="26">
        <v>0</v>
      </c>
      <c r="M656" s="26">
        <v>4759346.16</v>
      </c>
      <c r="N656" s="26">
        <v>4160928.16</v>
      </c>
      <c r="O656" s="26">
        <v>5884756.8399999999</v>
      </c>
      <c r="P656" s="26">
        <v>5077538.84</v>
      </c>
      <c r="Q656" s="18">
        <f t="shared" si="21"/>
        <v>0.4471345457667969</v>
      </c>
    </row>
    <row r="657" spans="1:17" x14ac:dyDescent="0.2">
      <c r="A657" s="19" t="s">
        <v>373</v>
      </c>
      <c r="B657" s="19" t="s">
        <v>374</v>
      </c>
      <c r="C657" s="15" t="str">
        <f t="shared" si="20"/>
        <v>21375106 MUSEO DE ARTE Y DISEÑO CONTEMPORÁNEO</v>
      </c>
      <c r="D657" s="19" t="s">
        <v>19</v>
      </c>
      <c r="E657" s="19" t="s">
        <v>378</v>
      </c>
      <c r="F657" s="19" t="s">
        <v>58</v>
      </c>
      <c r="G657" s="26">
        <v>5891570</v>
      </c>
      <c r="H657" s="26">
        <v>5891570</v>
      </c>
      <c r="I657" s="26">
        <v>5444770</v>
      </c>
      <c r="J657" s="26">
        <v>0</v>
      </c>
      <c r="K657" s="26">
        <v>0</v>
      </c>
      <c r="L657" s="26">
        <v>0</v>
      </c>
      <c r="M657" s="26">
        <v>2647037.5499999998</v>
      </c>
      <c r="N657" s="26">
        <v>2315807.52</v>
      </c>
      <c r="O657" s="26">
        <v>3244532.45</v>
      </c>
      <c r="P657" s="26">
        <v>2797732.45</v>
      </c>
      <c r="Q657" s="18">
        <f t="shared" si="21"/>
        <v>0.44929238725840476</v>
      </c>
    </row>
    <row r="658" spans="1:17" x14ac:dyDescent="0.2">
      <c r="A658" s="19" t="s">
        <v>373</v>
      </c>
      <c r="B658" s="19" t="s">
        <v>374</v>
      </c>
      <c r="C658" s="15" t="str">
        <f t="shared" si="20"/>
        <v>21375106 MUSEO DE ARTE Y DISEÑO CONTEMPORÁNEO</v>
      </c>
      <c r="D658" s="19" t="s">
        <v>19</v>
      </c>
      <c r="E658" s="19" t="s">
        <v>379</v>
      </c>
      <c r="F658" s="19" t="s">
        <v>60</v>
      </c>
      <c r="G658" s="26">
        <v>2945785</v>
      </c>
      <c r="H658" s="26">
        <v>2945785</v>
      </c>
      <c r="I658" s="26">
        <v>2722385</v>
      </c>
      <c r="J658" s="26">
        <v>0</v>
      </c>
      <c r="K658" s="26">
        <v>0</v>
      </c>
      <c r="L658" s="26">
        <v>0</v>
      </c>
      <c r="M658" s="26">
        <v>1323521.28</v>
      </c>
      <c r="N658" s="26">
        <v>1157906.76</v>
      </c>
      <c r="O658" s="26">
        <v>1622263.72</v>
      </c>
      <c r="P658" s="26">
        <v>1398863.72</v>
      </c>
      <c r="Q658" s="18">
        <f t="shared" si="21"/>
        <v>0.4492932376259639</v>
      </c>
    </row>
    <row r="659" spans="1:17" x14ac:dyDescent="0.2">
      <c r="A659" s="19" t="s">
        <v>373</v>
      </c>
      <c r="B659" s="19" t="s">
        <v>374</v>
      </c>
      <c r="C659" s="15" t="str">
        <f t="shared" si="20"/>
        <v>21375106 MUSEO DE ARTE Y DISEÑO CONTEMPORÁNEO</v>
      </c>
      <c r="D659" s="19" t="s">
        <v>19</v>
      </c>
      <c r="E659" s="19" t="s">
        <v>380</v>
      </c>
      <c r="F659" s="19" t="s">
        <v>62</v>
      </c>
      <c r="G659" s="26">
        <v>7000000</v>
      </c>
      <c r="H659" s="26">
        <v>6000000</v>
      </c>
      <c r="I659" s="26">
        <v>6000000</v>
      </c>
      <c r="J659" s="26">
        <v>0</v>
      </c>
      <c r="K659" s="26">
        <v>0</v>
      </c>
      <c r="L659" s="26">
        <v>0</v>
      </c>
      <c r="M659" s="26">
        <v>1316574.98</v>
      </c>
      <c r="N659" s="26">
        <v>1316574.98</v>
      </c>
      <c r="O659" s="26">
        <v>4683425.0199999996</v>
      </c>
      <c r="P659" s="26">
        <v>4683425.0199999996</v>
      </c>
      <c r="Q659" s="18">
        <f t="shared" si="21"/>
        <v>0.21942916333333334</v>
      </c>
    </row>
    <row r="660" spans="1:17" x14ac:dyDescent="0.2">
      <c r="A660" s="19" t="s">
        <v>373</v>
      </c>
      <c r="B660" s="19" t="s">
        <v>374</v>
      </c>
      <c r="C660" s="15" t="str">
        <f t="shared" si="20"/>
        <v>21375106 MUSEO DE ARTE Y DISEÑO CONTEMPORÁNEO</v>
      </c>
      <c r="D660" s="19" t="s">
        <v>19</v>
      </c>
      <c r="E660" s="19" t="s">
        <v>63</v>
      </c>
      <c r="F660" s="19" t="s">
        <v>64</v>
      </c>
      <c r="G660" s="26">
        <v>63740055</v>
      </c>
      <c r="H660" s="26">
        <v>55924425</v>
      </c>
      <c r="I660" s="26">
        <v>42452267.920000002</v>
      </c>
      <c r="J660" s="26">
        <v>0</v>
      </c>
      <c r="K660" s="26">
        <v>0</v>
      </c>
      <c r="L660" s="26">
        <v>0</v>
      </c>
      <c r="M660" s="26">
        <v>13572519.119999999</v>
      </c>
      <c r="N660" s="26">
        <v>12988245.35</v>
      </c>
      <c r="O660" s="26">
        <v>42351905.880000003</v>
      </c>
      <c r="P660" s="26">
        <v>28879748.800000001</v>
      </c>
      <c r="Q660" s="18">
        <f t="shared" si="21"/>
        <v>0.24269394133243211</v>
      </c>
    </row>
    <row r="661" spans="1:17" x14ac:dyDescent="0.2">
      <c r="A661" s="19" t="s">
        <v>373</v>
      </c>
      <c r="B661" s="19" t="s">
        <v>374</v>
      </c>
      <c r="C661" s="15" t="str">
        <f t="shared" si="20"/>
        <v>21375106 MUSEO DE ARTE Y DISEÑO CONTEMPORÁNEO</v>
      </c>
      <c r="D661" s="19" t="s">
        <v>19</v>
      </c>
      <c r="E661" s="19" t="s">
        <v>73</v>
      </c>
      <c r="F661" s="19" t="s">
        <v>74</v>
      </c>
      <c r="G661" s="26">
        <v>16975000</v>
      </c>
      <c r="H661" s="26">
        <v>12229000</v>
      </c>
      <c r="I661" s="26">
        <v>10309416.67</v>
      </c>
      <c r="J661" s="26">
        <v>0</v>
      </c>
      <c r="K661" s="26">
        <v>0</v>
      </c>
      <c r="L661" s="26">
        <v>0</v>
      </c>
      <c r="M661" s="26">
        <v>5973221.8300000001</v>
      </c>
      <c r="N661" s="26">
        <v>5435986.4199999999</v>
      </c>
      <c r="O661" s="26">
        <v>6255778.1699999999</v>
      </c>
      <c r="P661" s="26">
        <v>4336194.84</v>
      </c>
      <c r="Q661" s="18">
        <f t="shared" si="21"/>
        <v>0.48844728350641919</v>
      </c>
    </row>
    <row r="662" spans="1:17" x14ac:dyDescent="0.2">
      <c r="A662" s="19" t="s">
        <v>373</v>
      </c>
      <c r="B662" s="19" t="s">
        <v>374</v>
      </c>
      <c r="C662" s="15" t="str">
        <f t="shared" si="20"/>
        <v>21375106 MUSEO DE ARTE Y DISEÑO CONTEMPORÁNEO</v>
      </c>
      <c r="D662" s="19" t="s">
        <v>19</v>
      </c>
      <c r="E662" s="19" t="s">
        <v>77</v>
      </c>
      <c r="F662" s="19" t="s">
        <v>78</v>
      </c>
      <c r="G662" s="26">
        <v>6000000</v>
      </c>
      <c r="H662" s="26">
        <v>6000000</v>
      </c>
      <c r="I662" s="26">
        <v>4529166.67</v>
      </c>
      <c r="J662" s="26">
        <v>0</v>
      </c>
      <c r="K662" s="26">
        <v>0</v>
      </c>
      <c r="L662" s="26">
        <v>0</v>
      </c>
      <c r="M662" s="26">
        <v>2553945</v>
      </c>
      <c r="N662" s="26">
        <v>2412355</v>
      </c>
      <c r="O662" s="26">
        <v>3446055</v>
      </c>
      <c r="P662" s="26">
        <v>1975221.67</v>
      </c>
      <c r="Q662" s="18">
        <f t="shared" si="21"/>
        <v>0.42565750000000002</v>
      </c>
    </row>
    <row r="663" spans="1:17" x14ac:dyDescent="0.2">
      <c r="A663" s="19" t="s">
        <v>373</v>
      </c>
      <c r="B663" s="19" t="s">
        <v>374</v>
      </c>
      <c r="C663" s="15" t="str">
        <f t="shared" si="20"/>
        <v>21375106 MUSEO DE ARTE Y DISEÑO CONTEMPORÁNEO</v>
      </c>
      <c r="D663" s="19" t="s">
        <v>19</v>
      </c>
      <c r="E663" s="19" t="s">
        <v>79</v>
      </c>
      <c r="F663" s="19" t="s">
        <v>80</v>
      </c>
      <c r="G663" s="26">
        <v>425000</v>
      </c>
      <c r="H663" s="26">
        <v>709000</v>
      </c>
      <c r="I663" s="26">
        <v>382750</v>
      </c>
      <c r="J663" s="26">
        <v>0</v>
      </c>
      <c r="K663" s="26">
        <v>0</v>
      </c>
      <c r="L663" s="26">
        <v>0</v>
      </c>
      <c r="M663" s="26">
        <v>339062.15</v>
      </c>
      <c r="N663" s="26">
        <v>339061.75</v>
      </c>
      <c r="O663" s="26">
        <v>369937.85</v>
      </c>
      <c r="P663" s="26">
        <v>43687.85</v>
      </c>
      <c r="Q663" s="18">
        <f t="shared" si="21"/>
        <v>0.47822588152327222</v>
      </c>
    </row>
    <row r="664" spans="1:17" x14ac:dyDescent="0.2">
      <c r="A664" s="19" t="s">
        <v>373</v>
      </c>
      <c r="B664" s="19" t="s">
        <v>374</v>
      </c>
      <c r="C664" s="15" t="str">
        <f t="shared" si="20"/>
        <v>21375106 MUSEO DE ARTE Y DISEÑO CONTEMPORÁNEO</v>
      </c>
      <c r="D664" s="19" t="s">
        <v>19</v>
      </c>
      <c r="E664" s="19" t="s">
        <v>81</v>
      </c>
      <c r="F664" s="19" t="s">
        <v>82</v>
      </c>
      <c r="G664" s="26">
        <v>10550000</v>
      </c>
      <c r="H664" s="26">
        <v>5520000</v>
      </c>
      <c r="I664" s="26">
        <v>5397500</v>
      </c>
      <c r="J664" s="26">
        <v>0</v>
      </c>
      <c r="K664" s="26">
        <v>0</v>
      </c>
      <c r="L664" s="26">
        <v>0</v>
      </c>
      <c r="M664" s="26">
        <v>3080214.68</v>
      </c>
      <c r="N664" s="26">
        <v>2684569.67</v>
      </c>
      <c r="O664" s="26">
        <v>2439785.3199999998</v>
      </c>
      <c r="P664" s="26">
        <v>2317285.3199999998</v>
      </c>
      <c r="Q664" s="18">
        <f t="shared" si="21"/>
        <v>0.55800990579710152</v>
      </c>
    </row>
    <row r="665" spans="1:17" x14ac:dyDescent="0.2">
      <c r="A665" s="19" t="s">
        <v>373</v>
      </c>
      <c r="B665" s="19" t="s">
        <v>374</v>
      </c>
      <c r="C665" s="15" t="str">
        <f t="shared" si="20"/>
        <v>21375106 MUSEO DE ARTE Y DISEÑO CONTEMPORÁNEO</v>
      </c>
      <c r="D665" s="19" t="s">
        <v>19</v>
      </c>
      <c r="E665" s="19" t="s">
        <v>85</v>
      </c>
      <c r="F665" s="19" t="s">
        <v>86</v>
      </c>
      <c r="G665" s="26">
        <v>12763915</v>
      </c>
      <c r="H665" s="26">
        <v>12963915</v>
      </c>
      <c r="I665" s="26">
        <v>9601436.25</v>
      </c>
      <c r="J665" s="26">
        <v>0</v>
      </c>
      <c r="K665" s="26">
        <v>0</v>
      </c>
      <c r="L665" s="26">
        <v>0</v>
      </c>
      <c r="M665" s="26">
        <v>7200.01</v>
      </c>
      <c r="N665" s="26">
        <v>7200.01</v>
      </c>
      <c r="O665" s="26">
        <v>12956714.99</v>
      </c>
      <c r="P665" s="26">
        <v>9594236.2400000002</v>
      </c>
      <c r="Q665" s="18">
        <f t="shared" si="21"/>
        <v>5.553885535349468E-4</v>
      </c>
    </row>
    <row r="666" spans="1:17" x14ac:dyDescent="0.2">
      <c r="A666" s="19" t="s">
        <v>373</v>
      </c>
      <c r="B666" s="19" t="s">
        <v>374</v>
      </c>
      <c r="C666" s="15" t="str">
        <f t="shared" si="20"/>
        <v>21375106 MUSEO DE ARTE Y DISEÑO CONTEMPORÁNEO</v>
      </c>
      <c r="D666" s="19" t="s">
        <v>19</v>
      </c>
      <c r="E666" s="19" t="s">
        <v>87</v>
      </c>
      <c r="F666" s="19" t="s">
        <v>88</v>
      </c>
      <c r="G666" s="26">
        <v>70000</v>
      </c>
      <c r="H666" s="26">
        <v>70000</v>
      </c>
      <c r="I666" s="26">
        <v>52500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70000</v>
      </c>
      <c r="P666" s="26">
        <v>52500</v>
      </c>
      <c r="Q666" s="18">
        <f t="shared" si="21"/>
        <v>0</v>
      </c>
    </row>
    <row r="667" spans="1:17" x14ac:dyDescent="0.2">
      <c r="A667" s="19" t="s">
        <v>373</v>
      </c>
      <c r="B667" s="19" t="s">
        <v>374</v>
      </c>
      <c r="C667" s="15" t="str">
        <f t="shared" si="20"/>
        <v>21375106 MUSEO DE ARTE Y DISEÑO CONTEMPORÁNEO</v>
      </c>
      <c r="D667" s="19" t="s">
        <v>19</v>
      </c>
      <c r="E667" s="19" t="s">
        <v>89</v>
      </c>
      <c r="F667" s="19" t="s">
        <v>90</v>
      </c>
      <c r="G667" s="26">
        <v>9600000</v>
      </c>
      <c r="H667" s="26">
        <v>9100000</v>
      </c>
      <c r="I667" s="26">
        <v>6886000</v>
      </c>
      <c r="J667" s="26">
        <v>0</v>
      </c>
      <c r="K667" s="26">
        <v>0</v>
      </c>
      <c r="L667" s="26">
        <v>0</v>
      </c>
      <c r="M667" s="26">
        <v>7200.01</v>
      </c>
      <c r="N667" s="26">
        <v>7200.01</v>
      </c>
      <c r="O667" s="26">
        <v>9092799.9900000002</v>
      </c>
      <c r="P667" s="26">
        <v>6878799.9900000002</v>
      </c>
      <c r="Q667" s="18">
        <f t="shared" si="21"/>
        <v>7.9120989010989017E-4</v>
      </c>
    </row>
    <row r="668" spans="1:17" x14ac:dyDescent="0.2">
      <c r="A668" s="19" t="s">
        <v>373</v>
      </c>
      <c r="B668" s="19" t="s">
        <v>374</v>
      </c>
      <c r="C668" s="15" t="str">
        <f t="shared" si="20"/>
        <v>21375106 MUSEO DE ARTE Y DISEÑO CONTEMPORÁNEO</v>
      </c>
      <c r="D668" s="19" t="s">
        <v>19</v>
      </c>
      <c r="E668" s="19" t="s">
        <v>91</v>
      </c>
      <c r="F668" s="19" t="s">
        <v>92</v>
      </c>
      <c r="G668" s="26">
        <v>30000</v>
      </c>
      <c r="H668" s="26">
        <v>30000</v>
      </c>
      <c r="I668" s="26">
        <v>15000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30000</v>
      </c>
      <c r="P668" s="26">
        <v>15000</v>
      </c>
      <c r="Q668" s="18">
        <f t="shared" si="21"/>
        <v>0</v>
      </c>
    </row>
    <row r="669" spans="1:17" x14ac:dyDescent="0.2">
      <c r="A669" s="19" t="s">
        <v>373</v>
      </c>
      <c r="B669" s="19" t="s">
        <v>374</v>
      </c>
      <c r="C669" s="15" t="str">
        <f t="shared" si="20"/>
        <v>21375106 MUSEO DE ARTE Y DISEÑO CONTEMPORÁNEO</v>
      </c>
      <c r="D669" s="19" t="s">
        <v>19</v>
      </c>
      <c r="E669" s="19" t="s">
        <v>93</v>
      </c>
      <c r="F669" s="19" t="s">
        <v>94</v>
      </c>
      <c r="G669" s="26">
        <v>3063915</v>
      </c>
      <c r="H669" s="26">
        <v>3763915</v>
      </c>
      <c r="I669" s="26">
        <v>2647936.25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3763915</v>
      </c>
      <c r="P669" s="26">
        <v>2647936.25</v>
      </c>
      <c r="Q669" s="18">
        <f t="shared" si="21"/>
        <v>0</v>
      </c>
    </row>
    <row r="670" spans="1:17" x14ac:dyDescent="0.2">
      <c r="A670" s="19" t="s">
        <v>373</v>
      </c>
      <c r="B670" s="19" t="s">
        <v>374</v>
      </c>
      <c r="C670" s="15" t="str">
        <f t="shared" si="20"/>
        <v>21375106 MUSEO DE ARTE Y DISEÑO CONTEMPORÁNEO</v>
      </c>
      <c r="D670" s="19" t="s">
        <v>19</v>
      </c>
      <c r="E670" s="19" t="s">
        <v>95</v>
      </c>
      <c r="F670" s="19" t="s">
        <v>96</v>
      </c>
      <c r="G670" s="26">
        <v>20065000</v>
      </c>
      <c r="H670" s="26">
        <v>17012370</v>
      </c>
      <c r="I670" s="26">
        <v>12932435</v>
      </c>
      <c r="J670" s="26">
        <v>0</v>
      </c>
      <c r="K670" s="26">
        <v>0</v>
      </c>
      <c r="L670" s="26">
        <v>0</v>
      </c>
      <c r="M670" s="26">
        <v>5699273</v>
      </c>
      <c r="N670" s="26">
        <v>5652234.6399999997</v>
      </c>
      <c r="O670" s="26">
        <v>11313097</v>
      </c>
      <c r="P670" s="26">
        <v>7233162</v>
      </c>
      <c r="Q670" s="18">
        <f t="shared" si="21"/>
        <v>0.33500758565678973</v>
      </c>
    </row>
    <row r="671" spans="1:17" x14ac:dyDescent="0.2">
      <c r="A671" s="19" t="s">
        <v>373</v>
      </c>
      <c r="B671" s="19" t="s">
        <v>374</v>
      </c>
      <c r="C671" s="15" t="str">
        <f t="shared" si="20"/>
        <v>21375106 MUSEO DE ARTE Y DISEÑO CONTEMPORÁNEO</v>
      </c>
      <c r="D671" s="19" t="s">
        <v>19</v>
      </c>
      <c r="E671" s="19" t="s">
        <v>101</v>
      </c>
      <c r="F671" s="19" t="s">
        <v>102</v>
      </c>
      <c r="G671" s="26">
        <v>6785000</v>
      </c>
      <c r="H671" s="26">
        <v>6691000</v>
      </c>
      <c r="I671" s="26">
        <v>5041750</v>
      </c>
      <c r="J671" s="26">
        <v>0</v>
      </c>
      <c r="K671" s="26">
        <v>0</v>
      </c>
      <c r="L671" s="26">
        <v>0</v>
      </c>
      <c r="M671" s="26">
        <v>2712211.05</v>
      </c>
      <c r="N671" s="26">
        <v>2712211.05</v>
      </c>
      <c r="O671" s="26">
        <v>3978788.95</v>
      </c>
      <c r="P671" s="26">
        <v>2329538.9500000002</v>
      </c>
      <c r="Q671" s="18">
        <f t="shared" si="21"/>
        <v>0.40535212225377371</v>
      </c>
    </row>
    <row r="672" spans="1:17" x14ac:dyDescent="0.2">
      <c r="A672" s="19" t="s">
        <v>373</v>
      </c>
      <c r="B672" s="19" t="s">
        <v>374</v>
      </c>
      <c r="C672" s="15" t="str">
        <f t="shared" si="20"/>
        <v>21375106 MUSEO DE ARTE Y DISEÑO CONTEMPORÁNEO</v>
      </c>
      <c r="D672" s="19" t="s">
        <v>19</v>
      </c>
      <c r="E672" s="19" t="s">
        <v>103</v>
      </c>
      <c r="F672" s="19" t="s">
        <v>104</v>
      </c>
      <c r="G672" s="26">
        <v>13280000</v>
      </c>
      <c r="H672" s="26">
        <v>10321370</v>
      </c>
      <c r="I672" s="26">
        <v>7890685</v>
      </c>
      <c r="J672" s="26">
        <v>0</v>
      </c>
      <c r="K672" s="26">
        <v>0</v>
      </c>
      <c r="L672" s="26">
        <v>0</v>
      </c>
      <c r="M672" s="26">
        <v>2987061.95</v>
      </c>
      <c r="N672" s="26">
        <v>2940023.59</v>
      </c>
      <c r="O672" s="26">
        <v>7334308.0499999998</v>
      </c>
      <c r="P672" s="26">
        <v>4903623.05</v>
      </c>
      <c r="Q672" s="18">
        <f t="shared" si="21"/>
        <v>0.28940556825305169</v>
      </c>
    </row>
    <row r="673" spans="1:17" x14ac:dyDescent="0.2">
      <c r="A673" s="19" t="s">
        <v>373</v>
      </c>
      <c r="B673" s="19" t="s">
        <v>374</v>
      </c>
      <c r="C673" s="15" t="str">
        <f t="shared" si="20"/>
        <v>21375106 MUSEO DE ARTE Y DISEÑO CONTEMPORÁNEO</v>
      </c>
      <c r="D673" s="19" t="s">
        <v>19</v>
      </c>
      <c r="E673" s="19" t="s">
        <v>105</v>
      </c>
      <c r="F673" s="19" t="s">
        <v>106</v>
      </c>
      <c r="G673" s="26">
        <v>25000</v>
      </c>
      <c r="H673" s="26">
        <v>25000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25000</v>
      </c>
      <c r="P673" s="26">
        <v>0</v>
      </c>
      <c r="Q673" s="18">
        <f t="shared" si="21"/>
        <v>0</v>
      </c>
    </row>
    <row r="674" spans="1:17" x14ac:dyDescent="0.2">
      <c r="A674" s="19" t="s">
        <v>373</v>
      </c>
      <c r="B674" s="19" t="s">
        <v>374</v>
      </c>
      <c r="C674" s="15" t="str">
        <f t="shared" si="20"/>
        <v>21375106 MUSEO DE ARTE Y DISEÑO CONTEMPORÁNEO</v>
      </c>
      <c r="D674" s="19" t="s">
        <v>19</v>
      </c>
      <c r="E674" s="19" t="s">
        <v>107</v>
      </c>
      <c r="F674" s="19" t="s">
        <v>108</v>
      </c>
      <c r="G674" s="26">
        <v>10000</v>
      </c>
      <c r="H674" s="26">
        <v>10000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10000</v>
      </c>
      <c r="P674" s="26">
        <v>0</v>
      </c>
      <c r="Q674" s="18">
        <f t="shared" si="21"/>
        <v>0</v>
      </c>
    </row>
    <row r="675" spans="1:17" x14ac:dyDescent="0.2">
      <c r="A675" s="19" t="s">
        <v>373</v>
      </c>
      <c r="B675" s="19" t="s">
        <v>374</v>
      </c>
      <c r="C675" s="15" t="str">
        <f t="shared" si="20"/>
        <v>21375106 MUSEO DE ARTE Y DISEÑO CONTEMPORÁNEO</v>
      </c>
      <c r="D675" s="19" t="s">
        <v>19</v>
      </c>
      <c r="E675" s="19" t="s">
        <v>109</v>
      </c>
      <c r="F675" s="19" t="s">
        <v>110</v>
      </c>
      <c r="G675" s="26">
        <v>15000</v>
      </c>
      <c r="H675" s="26">
        <v>15000</v>
      </c>
      <c r="I675" s="26">
        <v>0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15000</v>
      </c>
      <c r="P675" s="26">
        <v>0</v>
      </c>
      <c r="Q675" s="18">
        <f t="shared" si="21"/>
        <v>0</v>
      </c>
    </row>
    <row r="676" spans="1:17" x14ac:dyDescent="0.2">
      <c r="A676" s="19" t="s">
        <v>373</v>
      </c>
      <c r="B676" s="19" t="s">
        <v>374</v>
      </c>
      <c r="C676" s="15" t="str">
        <f t="shared" si="20"/>
        <v>21375106 MUSEO DE ARTE Y DISEÑO CONTEMPORÁNEO</v>
      </c>
      <c r="D676" s="19" t="s">
        <v>19</v>
      </c>
      <c r="E676" s="19" t="s">
        <v>111</v>
      </c>
      <c r="F676" s="19" t="s">
        <v>112</v>
      </c>
      <c r="G676" s="26">
        <v>9160000</v>
      </c>
      <c r="H676" s="26">
        <v>9160000</v>
      </c>
      <c r="I676" s="26">
        <v>6870000</v>
      </c>
      <c r="J676" s="26">
        <v>0</v>
      </c>
      <c r="K676" s="26">
        <v>0</v>
      </c>
      <c r="L676" s="26">
        <v>0</v>
      </c>
      <c r="M676" s="26">
        <v>1685726.3</v>
      </c>
      <c r="N676" s="26">
        <v>1685726.3</v>
      </c>
      <c r="O676" s="26">
        <v>7474273.7000000002</v>
      </c>
      <c r="P676" s="26">
        <v>5184273.7</v>
      </c>
      <c r="Q676" s="18">
        <f t="shared" si="21"/>
        <v>0.18403125545851529</v>
      </c>
    </row>
    <row r="677" spans="1:17" x14ac:dyDescent="0.2">
      <c r="A677" s="19" t="s">
        <v>373</v>
      </c>
      <c r="B677" s="19" t="s">
        <v>374</v>
      </c>
      <c r="C677" s="15" t="str">
        <f t="shared" si="20"/>
        <v>21375106 MUSEO DE ARTE Y DISEÑO CONTEMPORÁNEO</v>
      </c>
      <c r="D677" s="19" t="s">
        <v>19</v>
      </c>
      <c r="E677" s="19" t="s">
        <v>113</v>
      </c>
      <c r="F677" s="19" t="s">
        <v>114</v>
      </c>
      <c r="G677" s="26">
        <v>9160000</v>
      </c>
      <c r="H677" s="26">
        <v>9160000</v>
      </c>
      <c r="I677" s="26">
        <v>6870000</v>
      </c>
      <c r="J677" s="26">
        <v>0</v>
      </c>
      <c r="K677" s="26">
        <v>0</v>
      </c>
      <c r="L677" s="26">
        <v>0</v>
      </c>
      <c r="M677" s="26">
        <v>1685726.3</v>
      </c>
      <c r="N677" s="26">
        <v>1685726.3</v>
      </c>
      <c r="O677" s="26">
        <v>7474273.7000000002</v>
      </c>
      <c r="P677" s="26">
        <v>5184273.7</v>
      </c>
      <c r="Q677" s="18">
        <f t="shared" si="21"/>
        <v>0.18403125545851529</v>
      </c>
    </row>
    <row r="678" spans="1:17" x14ac:dyDescent="0.2">
      <c r="A678" s="19" t="s">
        <v>373</v>
      </c>
      <c r="B678" s="19" t="s">
        <v>374</v>
      </c>
      <c r="C678" s="15" t="str">
        <f t="shared" si="20"/>
        <v>21375106 MUSEO DE ARTE Y DISEÑO CONTEMPORÁNEO</v>
      </c>
      <c r="D678" s="19" t="s">
        <v>19</v>
      </c>
      <c r="E678" s="19" t="s">
        <v>123</v>
      </c>
      <c r="F678" s="19" t="s">
        <v>124</v>
      </c>
      <c r="G678" s="26">
        <v>4291140</v>
      </c>
      <c r="H678" s="26">
        <v>4074140</v>
      </c>
      <c r="I678" s="26">
        <v>2416480</v>
      </c>
      <c r="J678" s="26">
        <v>0</v>
      </c>
      <c r="K678" s="26">
        <v>0</v>
      </c>
      <c r="L678" s="26">
        <v>0</v>
      </c>
      <c r="M678" s="26">
        <v>207097.98</v>
      </c>
      <c r="N678" s="26">
        <v>207097.98</v>
      </c>
      <c r="O678" s="26">
        <v>3867042.02</v>
      </c>
      <c r="P678" s="26">
        <v>2209382.02</v>
      </c>
      <c r="Q678" s="18">
        <f t="shared" si="21"/>
        <v>5.0832317986127133E-2</v>
      </c>
    </row>
    <row r="679" spans="1:17" x14ac:dyDescent="0.2">
      <c r="A679" s="19" t="s">
        <v>373</v>
      </c>
      <c r="B679" s="19" t="s">
        <v>374</v>
      </c>
      <c r="C679" s="15" t="str">
        <f t="shared" si="20"/>
        <v>21375106 MUSEO DE ARTE Y DISEÑO CONTEMPORÁNEO</v>
      </c>
      <c r="D679" s="19" t="s">
        <v>19</v>
      </c>
      <c r="E679" s="19" t="s">
        <v>125</v>
      </c>
      <c r="F679" s="19" t="s">
        <v>126</v>
      </c>
      <c r="G679" s="26">
        <v>332500</v>
      </c>
      <c r="H679" s="26">
        <v>282500</v>
      </c>
      <c r="I679" s="26">
        <v>243750</v>
      </c>
      <c r="J679" s="26">
        <v>0</v>
      </c>
      <c r="K679" s="26">
        <v>0</v>
      </c>
      <c r="L679" s="26">
        <v>0</v>
      </c>
      <c r="M679" s="26">
        <v>141250</v>
      </c>
      <c r="N679" s="26">
        <v>141250</v>
      </c>
      <c r="O679" s="26">
        <v>141250</v>
      </c>
      <c r="P679" s="26">
        <v>102500</v>
      </c>
      <c r="Q679" s="18">
        <f t="shared" si="21"/>
        <v>0.5</v>
      </c>
    </row>
    <row r="680" spans="1:17" x14ac:dyDescent="0.2">
      <c r="A680" s="19" t="s">
        <v>373</v>
      </c>
      <c r="B680" s="19" t="s">
        <v>374</v>
      </c>
      <c r="C680" s="15" t="str">
        <f t="shared" si="20"/>
        <v>21375106 MUSEO DE ARTE Y DISEÑO CONTEMPORÁNEO</v>
      </c>
      <c r="D680" s="19" t="s">
        <v>19</v>
      </c>
      <c r="E680" s="19" t="s">
        <v>131</v>
      </c>
      <c r="F680" s="19" t="s">
        <v>132</v>
      </c>
      <c r="G680" s="26">
        <v>1468640</v>
      </c>
      <c r="H680" s="26">
        <v>1468640</v>
      </c>
      <c r="I680" s="26">
        <v>1101480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1468640</v>
      </c>
      <c r="P680" s="26">
        <v>1101480</v>
      </c>
      <c r="Q680" s="18">
        <f t="shared" si="21"/>
        <v>0</v>
      </c>
    </row>
    <row r="681" spans="1:17" x14ac:dyDescent="0.2">
      <c r="A681" s="19" t="s">
        <v>373</v>
      </c>
      <c r="B681" s="19" t="s">
        <v>374</v>
      </c>
      <c r="C681" s="15" t="str">
        <f t="shared" si="20"/>
        <v>21375106 MUSEO DE ARTE Y DISEÑO CONTEMPORÁNEO</v>
      </c>
      <c r="D681" s="19" t="s">
        <v>19</v>
      </c>
      <c r="E681" s="19" t="s">
        <v>133</v>
      </c>
      <c r="F681" s="19" t="s">
        <v>134</v>
      </c>
      <c r="G681" s="26">
        <v>700000</v>
      </c>
      <c r="H681" s="26">
        <v>693000</v>
      </c>
      <c r="I681" s="26">
        <v>200000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693000</v>
      </c>
      <c r="P681" s="26">
        <v>200000</v>
      </c>
      <c r="Q681" s="18">
        <f t="shared" si="21"/>
        <v>0</v>
      </c>
    </row>
    <row r="682" spans="1:17" x14ac:dyDescent="0.2">
      <c r="A682" s="19" t="s">
        <v>373</v>
      </c>
      <c r="B682" s="19" t="s">
        <v>374</v>
      </c>
      <c r="C682" s="15" t="str">
        <f t="shared" si="20"/>
        <v>21375106 MUSEO DE ARTE Y DISEÑO CONTEMPORÁNEO</v>
      </c>
      <c r="D682" s="19" t="s">
        <v>19</v>
      </c>
      <c r="E682" s="19" t="s">
        <v>135</v>
      </c>
      <c r="F682" s="19" t="s">
        <v>136</v>
      </c>
      <c r="G682" s="26">
        <v>110000</v>
      </c>
      <c r="H682" s="26">
        <v>360000</v>
      </c>
      <c r="I682" s="26">
        <v>207500</v>
      </c>
      <c r="J682" s="26">
        <v>0</v>
      </c>
      <c r="K682" s="26">
        <v>0</v>
      </c>
      <c r="L682" s="26">
        <v>0</v>
      </c>
      <c r="M682" s="26">
        <v>38420</v>
      </c>
      <c r="N682" s="26">
        <v>38420</v>
      </c>
      <c r="O682" s="26">
        <v>321580</v>
      </c>
      <c r="P682" s="26">
        <v>169080</v>
      </c>
      <c r="Q682" s="18">
        <f t="shared" si="21"/>
        <v>0.10672222222222222</v>
      </c>
    </row>
    <row r="683" spans="1:17" x14ac:dyDescent="0.2">
      <c r="A683" s="19" t="s">
        <v>373</v>
      </c>
      <c r="B683" s="19" t="s">
        <v>374</v>
      </c>
      <c r="C683" s="15" t="str">
        <f t="shared" si="20"/>
        <v>21375106 MUSEO DE ARTE Y DISEÑO CONTEMPORÁNEO</v>
      </c>
      <c r="D683" s="19" t="s">
        <v>19</v>
      </c>
      <c r="E683" s="19" t="s">
        <v>137</v>
      </c>
      <c r="F683" s="19" t="s">
        <v>138</v>
      </c>
      <c r="G683" s="26">
        <v>655000</v>
      </c>
      <c r="H683" s="26">
        <v>655000</v>
      </c>
      <c r="I683" s="26">
        <v>100000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655000</v>
      </c>
      <c r="P683" s="26">
        <v>100000</v>
      </c>
      <c r="Q683" s="18">
        <f t="shared" si="21"/>
        <v>0</v>
      </c>
    </row>
    <row r="684" spans="1:17" x14ac:dyDescent="0.2">
      <c r="A684" s="19" t="s">
        <v>373</v>
      </c>
      <c r="B684" s="19" t="s">
        <v>374</v>
      </c>
      <c r="C684" s="15" t="str">
        <f t="shared" si="20"/>
        <v>21375106 MUSEO DE ARTE Y DISEÑO CONTEMPORÁNEO</v>
      </c>
      <c r="D684" s="19" t="s">
        <v>19</v>
      </c>
      <c r="E684" s="19" t="s">
        <v>139</v>
      </c>
      <c r="F684" s="19" t="s">
        <v>140</v>
      </c>
      <c r="G684" s="26">
        <v>1025000</v>
      </c>
      <c r="H684" s="26">
        <v>615000</v>
      </c>
      <c r="I684" s="26">
        <v>563750</v>
      </c>
      <c r="J684" s="26">
        <v>0</v>
      </c>
      <c r="K684" s="26">
        <v>0</v>
      </c>
      <c r="L684" s="26">
        <v>0</v>
      </c>
      <c r="M684" s="26">
        <v>27427.98</v>
      </c>
      <c r="N684" s="26">
        <v>27427.98</v>
      </c>
      <c r="O684" s="26">
        <v>587572.02</v>
      </c>
      <c r="P684" s="26">
        <v>536322.02</v>
      </c>
      <c r="Q684" s="18">
        <f t="shared" si="21"/>
        <v>4.4598341463414633E-2</v>
      </c>
    </row>
    <row r="685" spans="1:17" x14ac:dyDescent="0.2">
      <c r="A685" s="19" t="s">
        <v>373</v>
      </c>
      <c r="B685" s="19" t="s">
        <v>374</v>
      </c>
      <c r="C685" s="15" t="str">
        <f t="shared" si="20"/>
        <v>21375106 MUSEO DE ARTE Y DISEÑO CONTEMPORÁNEO</v>
      </c>
      <c r="D685" s="19" t="s">
        <v>19</v>
      </c>
      <c r="E685" s="19" t="s">
        <v>141</v>
      </c>
      <c r="F685" s="19" t="s">
        <v>142</v>
      </c>
      <c r="G685" s="26">
        <v>400000</v>
      </c>
      <c r="H685" s="26">
        <v>400000</v>
      </c>
      <c r="I685" s="26">
        <v>300000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400000</v>
      </c>
      <c r="P685" s="26">
        <v>300000</v>
      </c>
      <c r="Q685" s="18">
        <f t="shared" si="21"/>
        <v>0</v>
      </c>
    </row>
    <row r="686" spans="1:17" x14ac:dyDescent="0.2">
      <c r="A686" s="19" t="s">
        <v>373</v>
      </c>
      <c r="B686" s="19" t="s">
        <v>374</v>
      </c>
      <c r="C686" s="15" t="str">
        <f t="shared" si="20"/>
        <v>21375106 MUSEO DE ARTE Y DISEÑO CONTEMPORÁNEO</v>
      </c>
      <c r="D686" s="19" t="s">
        <v>19</v>
      </c>
      <c r="E686" s="19" t="s">
        <v>145</v>
      </c>
      <c r="F686" s="19" t="s">
        <v>146</v>
      </c>
      <c r="G686" s="26">
        <v>400000</v>
      </c>
      <c r="H686" s="26">
        <v>400000</v>
      </c>
      <c r="I686" s="26">
        <v>300000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400000</v>
      </c>
      <c r="P686" s="26">
        <v>300000</v>
      </c>
      <c r="Q686" s="18">
        <f t="shared" si="21"/>
        <v>0</v>
      </c>
    </row>
    <row r="687" spans="1:17" x14ac:dyDescent="0.2">
      <c r="A687" s="19" t="s">
        <v>373</v>
      </c>
      <c r="B687" s="19" t="s">
        <v>374</v>
      </c>
      <c r="C687" s="15" t="str">
        <f t="shared" si="20"/>
        <v>21375106 MUSEO DE ARTE Y DISEÑO CONTEMPORÁNEO</v>
      </c>
      <c r="D687" s="19" t="s">
        <v>19</v>
      </c>
      <c r="E687" s="19" t="s">
        <v>147</v>
      </c>
      <c r="F687" s="19" t="s">
        <v>148</v>
      </c>
      <c r="G687" s="26">
        <v>60000</v>
      </c>
      <c r="H687" s="26">
        <v>60000</v>
      </c>
      <c r="I687" s="26">
        <v>22500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60000</v>
      </c>
      <c r="P687" s="26">
        <v>22500</v>
      </c>
      <c r="Q687" s="18">
        <f t="shared" si="21"/>
        <v>0</v>
      </c>
    </row>
    <row r="688" spans="1:17" x14ac:dyDescent="0.2">
      <c r="A688" s="19" t="s">
        <v>373</v>
      </c>
      <c r="B688" s="19" t="s">
        <v>374</v>
      </c>
      <c r="C688" s="15" t="str">
        <f t="shared" si="20"/>
        <v>21375106 MUSEO DE ARTE Y DISEÑO CONTEMPORÁNEO</v>
      </c>
      <c r="D688" s="19" t="s">
        <v>19</v>
      </c>
      <c r="E688" s="19" t="s">
        <v>291</v>
      </c>
      <c r="F688" s="19" t="s">
        <v>292</v>
      </c>
      <c r="G688" s="26">
        <v>30000</v>
      </c>
      <c r="H688" s="26">
        <v>30000</v>
      </c>
      <c r="I688" s="26">
        <v>22500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30000</v>
      </c>
      <c r="P688" s="26">
        <v>22500</v>
      </c>
      <c r="Q688" s="18">
        <f t="shared" si="21"/>
        <v>0</v>
      </c>
    </row>
    <row r="689" spans="1:17" x14ac:dyDescent="0.2">
      <c r="A689" s="19" t="s">
        <v>373</v>
      </c>
      <c r="B689" s="19" t="s">
        <v>374</v>
      </c>
      <c r="C689" s="15" t="str">
        <f t="shared" si="20"/>
        <v>21375106 MUSEO DE ARTE Y DISEÑO CONTEMPORÁNEO</v>
      </c>
      <c r="D689" s="19" t="s">
        <v>19</v>
      </c>
      <c r="E689" s="19" t="s">
        <v>149</v>
      </c>
      <c r="F689" s="19" t="s">
        <v>150</v>
      </c>
      <c r="G689" s="26">
        <v>30000</v>
      </c>
      <c r="H689" s="26">
        <v>30000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30000</v>
      </c>
      <c r="P689" s="26">
        <v>0</v>
      </c>
      <c r="Q689" s="18">
        <f t="shared" si="21"/>
        <v>0</v>
      </c>
    </row>
    <row r="690" spans="1:17" x14ac:dyDescent="0.2">
      <c r="A690" s="19" t="s">
        <v>373</v>
      </c>
      <c r="B690" s="19" t="s">
        <v>374</v>
      </c>
      <c r="C690" s="15" t="str">
        <f t="shared" si="20"/>
        <v>21375106 MUSEO DE ARTE Y DISEÑO CONTEMPORÁNEO</v>
      </c>
      <c r="D690" s="19" t="s">
        <v>19</v>
      </c>
      <c r="E690" s="19" t="s">
        <v>153</v>
      </c>
      <c r="F690" s="19" t="s">
        <v>154</v>
      </c>
      <c r="G690" s="26">
        <v>12942048</v>
      </c>
      <c r="H690" s="26">
        <v>11381980</v>
      </c>
      <c r="I690" s="26">
        <v>8702877</v>
      </c>
      <c r="J690" s="26">
        <v>0</v>
      </c>
      <c r="K690" s="26">
        <v>0</v>
      </c>
      <c r="L690" s="26">
        <v>0</v>
      </c>
      <c r="M690" s="26">
        <v>586983.43000000005</v>
      </c>
      <c r="N690" s="26">
        <v>586983.43000000005</v>
      </c>
      <c r="O690" s="26">
        <v>10794996.57</v>
      </c>
      <c r="P690" s="26">
        <v>8115893.5700000003</v>
      </c>
      <c r="Q690" s="18">
        <f t="shared" si="21"/>
        <v>5.1571293395349493E-2</v>
      </c>
    </row>
    <row r="691" spans="1:17" x14ac:dyDescent="0.2">
      <c r="A691" s="19" t="s">
        <v>373</v>
      </c>
      <c r="B691" s="19" t="s">
        <v>374</v>
      </c>
      <c r="C691" s="15" t="str">
        <f t="shared" si="20"/>
        <v>21375106 MUSEO DE ARTE Y DISEÑO CONTEMPORÁNEO</v>
      </c>
      <c r="D691" s="19" t="s">
        <v>19</v>
      </c>
      <c r="E691" s="19" t="s">
        <v>155</v>
      </c>
      <c r="F691" s="19" t="s">
        <v>156</v>
      </c>
      <c r="G691" s="26">
        <v>2989734</v>
      </c>
      <c r="H691" s="26">
        <v>2142250</v>
      </c>
      <c r="I691" s="26">
        <v>1619933.5</v>
      </c>
      <c r="J691" s="26">
        <v>0</v>
      </c>
      <c r="K691" s="26">
        <v>0</v>
      </c>
      <c r="L691" s="26">
        <v>0</v>
      </c>
      <c r="M691" s="26">
        <v>177453</v>
      </c>
      <c r="N691" s="26">
        <v>177453</v>
      </c>
      <c r="O691" s="26">
        <v>1964797</v>
      </c>
      <c r="P691" s="26">
        <v>1442480.5</v>
      </c>
      <c r="Q691" s="18">
        <f t="shared" si="21"/>
        <v>8.2834869879799281E-2</v>
      </c>
    </row>
    <row r="692" spans="1:17" x14ac:dyDescent="0.2">
      <c r="A692" s="19" t="s">
        <v>373</v>
      </c>
      <c r="B692" s="19" t="s">
        <v>374</v>
      </c>
      <c r="C692" s="15" t="str">
        <f t="shared" si="20"/>
        <v>21375106 MUSEO DE ARTE Y DISEÑO CONTEMPORÁNEO</v>
      </c>
      <c r="D692" s="19" t="s">
        <v>19</v>
      </c>
      <c r="E692" s="19" t="s">
        <v>157</v>
      </c>
      <c r="F692" s="19" t="s">
        <v>158</v>
      </c>
      <c r="G692" s="26">
        <v>400000</v>
      </c>
      <c r="H692" s="26">
        <v>350000</v>
      </c>
      <c r="I692" s="26">
        <v>275000</v>
      </c>
      <c r="J692" s="26">
        <v>0</v>
      </c>
      <c r="K692" s="26">
        <v>0</v>
      </c>
      <c r="L692" s="26">
        <v>0</v>
      </c>
      <c r="M692" s="26">
        <v>177453</v>
      </c>
      <c r="N692" s="26">
        <v>177453</v>
      </c>
      <c r="O692" s="26">
        <v>172547</v>
      </c>
      <c r="P692" s="26">
        <v>97547</v>
      </c>
      <c r="Q692" s="18">
        <f t="shared" si="21"/>
        <v>0.50700857142857148</v>
      </c>
    </row>
    <row r="693" spans="1:17" x14ac:dyDescent="0.2">
      <c r="A693" s="19" t="s">
        <v>373</v>
      </c>
      <c r="B693" s="19" t="s">
        <v>374</v>
      </c>
      <c r="C693" s="15" t="str">
        <f t="shared" si="20"/>
        <v>21375106 MUSEO DE ARTE Y DISEÑO CONTEMPORÁNEO</v>
      </c>
      <c r="D693" s="19" t="s">
        <v>19</v>
      </c>
      <c r="E693" s="19" t="s">
        <v>159</v>
      </c>
      <c r="F693" s="19" t="s">
        <v>160</v>
      </c>
      <c r="G693" s="26">
        <v>350000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18">
        <f t="shared" si="21"/>
        <v>0</v>
      </c>
    </row>
    <row r="694" spans="1:17" x14ac:dyDescent="0.2">
      <c r="A694" s="19" t="s">
        <v>373</v>
      </c>
      <c r="B694" s="19" t="s">
        <v>374</v>
      </c>
      <c r="C694" s="15" t="str">
        <f t="shared" si="20"/>
        <v>21375106 MUSEO DE ARTE Y DISEÑO CONTEMPORÁNEO</v>
      </c>
      <c r="D694" s="19" t="s">
        <v>19</v>
      </c>
      <c r="E694" s="19" t="s">
        <v>161</v>
      </c>
      <c r="F694" s="19" t="s">
        <v>162</v>
      </c>
      <c r="G694" s="26">
        <v>1914234</v>
      </c>
      <c r="H694" s="26">
        <v>1466750</v>
      </c>
      <c r="I694" s="26">
        <v>1211933.5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1466750</v>
      </c>
      <c r="P694" s="26">
        <v>1211933.5</v>
      </c>
      <c r="Q694" s="18">
        <f t="shared" si="21"/>
        <v>0</v>
      </c>
    </row>
    <row r="695" spans="1:17" x14ac:dyDescent="0.2">
      <c r="A695" s="19" t="s">
        <v>373</v>
      </c>
      <c r="B695" s="19" t="s">
        <v>374</v>
      </c>
      <c r="C695" s="15" t="str">
        <f t="shared" si="20"/>
        <v>21375106 MUSEO DE ARTE Y DISEÑO CONTEMPORÁNEO</v>
      </c>
      <c r="D695" s="19" t="s">
        <v>19</v>
      </c>
      <c r="E695" s="19" t="s">
        <v>163</v>
      </c>
      <c r="F695" s="19" t="s">
        <v>164</v>
      </c>
      <c r="G695" s="26">
        <v>325500</v>
      </c>
      <c r="H695" s="26">
        <v>325500</v>
      </c>
      <c r="I695" s="26">
        <v>133000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325500</v>
      </c>
      <c r="P695" s="26">
        <v>133000</v>
      </c>
      <c r="Q695" s="18">
        <f t="shared" si="21"/>
        <v>0</v>
      </c>
    </row>
    <row r="696" spans="1:17" x14ac:dyDescent="0.2">
      <c r="A696" s="19" t="s">
        <v>373</v>
      </c>
      <c r="B696" s="19" t="s">
        <v>374</v>
      </c>
      <c r="C696" s="15" t="str">
        <f t="shared" si="20"/>
        <v>21375106 MUSEO DE ARTE Y DISEÑO CONTEMPORÁNEO</v>
      </c>
      <c r="D696" s="19" t="s">
        <v>19</v>
      </c>
      <c r="E696" s="19" t="s">
        <v>171</v>
      </c>
      <c r="F696" s="19" t="s">
        <v>172</v>
      </c>
      <c r="G696" s="26">
        <v>3941073</v>
      </c>
      <c r="H696" s="26">
        <v>4014824</v>
      </c>
      <c r="I696" s="26">
        <v>2992680.25</v>
      </c>
      <c r="J696" s="26">
        <v>0</v>
      </c>
      <c r="K696" s="26">
        <v>0</v>
      </c>
      <c r="L696" s="26">
        <v>0</v>
      </c>
      <c r="M696" s="26">
        <v>182577.4</v>
      </c>
      <c r="N696" s="26">
        <v>182577.4</v>
      </c>
      <c r="O696" s="26">
        <v>3832246.6</v>
      </c>
      <c r="P696" s="26">
        <v>2810102.85</v>
      </c>
      <c r="Q696" s="18">
        <f t="shared" si="21"/>
        <v>4.5475816623592964E-2</v>
      </c>
    </row>
    <row r="697" spans="1:17" x14ac:dyDescent="0.2">
      <c r="A697" s="19" t="s">
        <v>373</v>
      </c>
      <c r="B697" s="19" t="s">
        <v>374</v>
      </c>
      <c r="C697" s="15" t="str">
        <f t="shared" si="20"/>
        <v>21375106 MUSEO DE ARTE Y DISEÑO CONTEMPORÁNEO</v>
      </c>
      <c r="D697" s="19" t="s">
        <v>19</v>
      </c>
      <c r="E697" s="19" t="s">
        <v>173</v>
      </c>
      <c r="F697" s="19" t="s">
        <v>174</v>
      </c>
      <c r="G697" s="26">
        <v>765313</v>
      </c>
      <c r="H697" s="26">
        <v>765313</v>
      </c>
      <c r="I697" s="26">
        <v>573984.75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765313</v>
      </c>
      <c r="P697" s="26">
        <v>573984.75</v>
      </c>
      <c r="Q697" s="18">
        <f t="shared" si="21"/>
        <v>0</v>
      </c>
    </row>
    <row r="698" spans="1:17" x14ac:dyDescent="0.2">
      <c r="A698" s="19" t="s">
        <v>373</v>
      </c>
      <c r="B698" s="19" t="s">
        <v>374</v>
      </c>
      <c r="C698" s="15" t="str">
        <f t="shared" si="20"/>
        <v>21375106 MUSEO DE ARTE Y DISEÑO CONTEMPORÁNEO</v>
      </c>
      <c r="D698" s="19" t="s">
        <v>19</v>
      </c>
      <c r="E698" s="19" t="s">
        <v>175</v>
      </c>
      <c r="F698" s="19" t="s">
        <v>176</v>
      </c>
      <c r="G698" s="26">
        <v>60000</v>
      </c>
      <c r="H698" s="26">
        <v>60000</v>
      </c>
      <c r="I698" s="26">
        <v>45000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60000</v>
      </c>
      <c r="P698" s="26">
        <v>45000</v>
      </c>
      <c r="Q698" s="18">
        <f t="shared" si="21"/>
        <v>0</v>
      </c>
    </row>
    <row r="699" spans="1:17" x14ac:dyDescent="0.2">
      <c r="A699" s="19" t="s">
        <v>373</v>
      </c>
      <c r="B699" s="19" t="s">
        <v>374</v>
      </c>
      <c r="C699" s="15" t="str">
        <f t="shared" si="20"/>
        <v>21375106 MUSEO DE ARTE Y DISEÑO CONTEMPORÁNEO</v>
      </c>
      <c r="D699" s="19" t="s">
        <v>19</v>
      </c>
      <c r="E699" s="19" t="s">
        <v>177</v>
      </c>
      <c r="F699" s="19" t="s">
        <v>178</v>
      </c>
      <c r="G699" s="26">
        <v>950000</v>
      </c>
      <c r="H699" s="26">
        <v>950000</v>
      </c>
      <c r="I699" s="26">
        <v>712500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950000</v>
      </c>
      <c r="P699" s="26">
        <v>712500</v>
      </c>
      <c r="Q699" s="18">
        <f t="shared" si="21"/>
        <v>0</v>
      </c>
    </row>
    <row r="700" spans="1:17" x14ac:dyDescent="0.2">
      <c r="A700" s="19" t="s">
        <v>373</v>
      </c>
      <c r="B700" s="19" t="s">
        <v>374</v>
      </c>
      <c r="C700" s="15" t="str">
        <f t="shared" si="20"/>
        <v>21375106 MUSEO DE ARTE Y DISEÑO CONTEMPORÁNEO</v>
      </c>
      <c r="D700" s="19" t="s">
        <v>19</v>
      </c>
      <c r="E700" s="19" t="s">
        <v>179</v>
      </c>
      <c r="F700" s="19" t="s">
        <v>180</v>
      </c>
      <c r="G700" s="26">
        <v>1400498</v>
      </c>
      <c r="H700" s="26">
        <v>1625498</v>
      </c>
      <c r="I700" s="26">
        <v>1162873.5</v>
      </c>
      <c r="J700" s="26">
        <v>0</v>
      </c>
      <c r="K700" s="26">
        <v>0</v>
      </c>
      <c r="L700" s="26">
        <v>0</v>
      </c>
      <c r="M700" s="26">
        <v>182577.4</v>
      </c>
      <c r="N700" s="26">
        <v>182577.4</v>
      </c>
      <c r="O700" s="26">
        <v>1442920.6</v>
      </c>
      <c r="P700" s="26">
        <v>980296.1</v>
      </c>
      <c r="Q700" s="18">
        <f t="shared" si="21"/>
        <v>0.11232090104078872</v>
      </c>
    </row>
    <row r="701" spans="1:17" x14ac:dyDescent="0.2">
      <c r="A701" s="19" t="s">
        <v>373</v>
      </c>
      <c r="B701" s="19" t="s">
        <v>374</v>
      </c>
      <c r="C701" s="15" t="str">
        <f t="shared" si="20"/>
        <v>21375106 MUSEO DE ARTE Y DISEÑO CONTEMPORÁNEO</v>
      </c>
      <c r="D701" s="19" t="s">
        <v>19</v>
      </c>
      <c r="E701" s="19" t="s">
        <v>181</v>
      </c>
      <c r="F701" s="19" t="s">
        <v>182</v>
      </c>
      <c r="G701" s="26">
        <v>15000</v>
      </c>
      <c r="H701" s="26">
        <v>15000</v>
      </c>
      <c r="I701" s="26">
        <v>11250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15000</v>
      </c>
      <c r="P701" s="26">
        <v>11250</v>
      </c>
      <c r="Q701" s="18">
        <f t="shared" si="21"/>
        <v>0</v>
      </c>
    </row>
    <row r="702" spans="1:17" x14ac:dyDescent="0.2">
      <c r="A702" s="19" t="s">
        <v>373</v>
      </c>
      <c r="B702" s="19" t="s">
        <v>374</v>
      </c>
      <c r="C702" s="15" t="str">
        <f t="shared" si="20"/>
        <v>21375106 MUSEO DE ARTE Y DISEÑO CONTEMPORÁNEO</v>
      </c>
      <c r="D702" s="19" t="s">
        <v>19</v>
      </c>
      <c r="E702" s="19" t="s">
        <v>183</v>
      </c>
      <c r="F702" s="19" t="s">
        <v>184</v>
      </c>
      <c r="G702" s="26">
        <v>750262</v>
      </c>
      <c r="H702" s="26">
        <v>599013</v>
      </c>
      <c r="I702" s="26">
        <v>487072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599013</v>
      </c>
      <c r="P702" s="26">
        <v>487072</v>
      </c>
      <c r="Q702" s="18">
        <f t="shared" si="21"/>
        <v>0</v>
      </c>
    </row>
    <row r="703" spans="1:17" x14ac:dyDescent="0.2">
      <c r="A703" s="19" t="s">
        <v>373</v>
      </c>
      <c r="B703" s="19" t="s">
        <v>374</v>
      </c>
      <c r="C703" s="15" t="str">
        <f t="shared" si="20"/>
        <v>21375106 MUSEO DE ARTE Y DISEÑO CONTEMPORÁNEO</v>
      </c>
      <c r="D703" s="19" t="s">
        <v>19</v>
      </c>
      <c r="E703" s="19" t="s">
        <v>185</v>
      </c>
      <c r="F703" s="19" t="s">
        <v>186</v>
      </c>
      <c r="G703" s="26">
        <v>908240</v>
      </c>
      <c r="H703" s="26">
        <v>1048240</v>
      </c>
      <c r="I703" s="26">
        <v>751180</v>
      </c>
      <c r="J703" s="26">
        <v>0</v>
      </c>
      <c r="K703" s="26">
        <v>0</v>
      </c>
      <c r="L703" s="26">
        <v>0</v>
      </c>
      <c r="M703" s="26">
        <v>226953.03</v>
      </c>
      <c r="N703" s="26">
        <v>226953.03</v>
      </c>
      <c r="O703" s="26">
        <v>821286.97</v>
      </c>
      <c r="P703" s="26">
        <v>524226.97</v>
      </c>
      <c r="Q703" s="18">
        <f t="shared" si="21"/>
        <v>0.21650865259864152</v>
      </c>
    </row>
    <row r="704" spans="1:17" x14ac:dyDescent="0.2">
      <c r="A704" s="19" t="s">
        <v>373</v>
      </c>
      <c r="B704" s="19" t="s">
        <v>374</v>
      </c>
      <c r="C704" s="15" t="str">
        <f t="shared" si="20"/>
        <v>21375106 MUSEO DE ARTE Y DISEÑO CONTEMPORÁNEO</v>
      </c>
      <c r="D704" s="19" t="s">
        <v>19</v>
      </c>
      <c r="E704" s="19" t="s">
        <v>187</v>
      </c>
      <c r="F704" s="19" t="s">
        <v>188</v>
      </c>
      <c r="G704" s="26">
        <v>218900</v>
      </c>
      <c r="H704" s="26">
        <v>218900</v>
      </c>
      <c r="I704" s="26">
        <v>164175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218900</v>
      </c>
      <c r="P704" s="26">
        <v>164175</v>
      </c>
      <c r="Q704" s="18">
        <f t="shared" si="21"/>
        <v>0</v>
      </c>
    </row>
    <row r="705" spans="1:17" x14ac:dyDescent="0.2">
      <c r="A705" s="19" t="s">
        <v>373</v>
      </c>
      <c r="B705" s="19" t="s">
        <v>374</v>
      </c>
      <c r="C705" s="15" t="str">
        <f t="shared" si="20"/>
        <v>21375106 MUSEO DE ARTE Y DISEÑO CONTEMPORÁNEO</v>
      </c>
      <c r="D705" s="19" t="s">
        <v>19</v>
      </c>
      <c r="E705" s="19" t="s">
        <v>189</v>
      </c>
      <c r="F705" s="19" t="s">
        <v>190</v>
      </c>
      <c r="G705" s="26">
        <v>689340</v>
      </c>
      <c r="H705" s="26">
        <v>829340</v>
      </c>
      <c r="I705" s="26">
        <v>587005</v>
      </c>
      <c r="J705" s="26">
        <v>0</v>
      </c>
      <c r="K705" s="26">
        <v>0</v>
      </c>
      <c r="L705" s="26">
        <v>0</v>
      </c>
      <c r="M705" s="26">
        <v>226953.03</v>
      </c>
      <c r="N705" s="26">
        <v>226953.03</v>
      </c>
      <c r="O705" s="26">
        <v>602386.97</v>
      </c>
      <c r="P705" s="26">
        <v>360051.97</v>
      </c>
      <c r="Q705" s="18">
        <f t="shared" si="21"/>
        <v>0.27365499071550869</v>
      </c>
    </row>
    <row r="706" spans="1:17" x14ac:dyDescent="0.2">
      <c r="A706" s="19" t="s">
        <v>373</v>
      </c>
      <c r="B706" s="19" t="s">
        <v>374</v>
      </c>
      <c r="C706" s="15" t="str">
        <f t="shared" si="20"/>
        <v>21375106 MUSEO DE ARTE Y DISEÑO CONTEMPORÁNEO</v>
      </c>
      <c r="D706" s="19" t="s">
        <v>19</v>
      </c>
      <c r="E706" s="19" t="s">
        <v>191</v>
      </c>
      <c r="F706" s="19" t="s">
        <v>192</v>
      </c>
      <c r="G706" s="26">
        <v>5103001</v>
      </c>
      <c r="H706" s="26">
        <v>4176666</v>
      </c>
      <c r="I706" s="26">
        <v>3339083.25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4176666</v>
      </c>
      <c r="P706" s="26">
        <v>3339083.25</v>
      </c>
      <c r="Q706" s="18">
        <f t="shared" si="21"/>
        <v>0</v>
      </c>
    </row>
    <row r="707" spans="1:17" x14ac:dyDescent="0.2">
      <c r="A707" s="19" t="s">
        <v>373</v>
      </c>
      <c r="B707" s="19" t="s">
        <v>374</v>
      </c>
      <c r="C707" s="15" t="str">
        <f t="shared" si="20"/>
        <v>21375106 MUSEO DE ARTE Y DISEÑO CONTEMPORÁNEO</v>
      </c>
      <c r="D707" s="19" t="s">
        <v>19</v>
      </c>
      <c r="E707" s="19" t="s">
        <v>193</v>
      </c>
      <c r="F707" s="19" t="s">
        <v>194</v>
      </c>
      <c r="G707" s="26">
        <v>350000</v>
      </c>
      <c r="H707" s="26">
        <v>223100</v>
      </c>
      <c r="I707" s="26">
        <v>199050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223100</v>
      </c>
      <c r="P707" s="26">
        <v>199050</v>
      </c>
      <c r="Q707" s="18">
        <f t="shared" si="21"/>
        <v>0</v>
      </c>
    </row>
    <row r="708" spans="1:17" x14ac:dyDescent="0.2">
      <c r="A708" s="19" t="s">
        <v>373</v>
      </c>
      <c r="B708" s="19" t="s">
        <v>374</v>
      </c>
      <c r="C708" s="15" t="str">
        <f t="shared" si="20"/>
        <v>21375106 MUSEO DE ARTE Y DISEÑO CONTEMPORÁNEO</v>
      </c>
      <c r="D708" s="19" t="s">
        <v>19</v>
      </c>
      <c r="E708" s="19" t="s">
        <v>197</v>
      </c>
      <c r="F708" s="19" t="s">
        <v>198</v>
      </c>
      <c r="G708" s="26">
        <v>500000</v>
      </c>
      <c r="H708" s="26">
        <v>500000</v>
      </c>
      <c r="I708" s="26">
        <v>375000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500000</v>
      </c>
      <c r="P708" s="26">
        <v>375000</v>
      </c>
      <c r="Q708" s="18">
        <f t="shared" si="21"/>
        <v>0</v>
      </c>
    </row>
    <row r="709" spans="1:17" x14ac:dyDescent="0.2">
      <c r="A709" s="19" t="s">
        <v>373</v>
      </c>
      <c r="B709" s="19" t="s">
        <v>374</v>
      </c>
      <c r="C709" s="15" t="str">
        <f t="shared" si="20"/>
        <v>21375106 MUSEO DE ARTE Y DISEÑO CONTEMPORÁNEO</v>
      </c>
      <c r="D709" s="19" t="s">
        <v>19</v>
      </c>
      <c r="E709" s="19" t="s">
        <v>199</v>
      </c>
      <c r="F709" s="19" t="s">
        <v>200</v>
      </c>
      <c r="G709" s="26">
        <v>1252716</v>
      </c>
      <c r="H709" s="26">
        <v>1302716</v>
      </c>
      <c r="I709" s="26">
        <v>964537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1302716</v>
      </c>
      <c r="P709" s="26">
        <v>964537</v>
      </c>
      <c r="Q709" s="18">
        <f t="shared" si="21"/>
        <v>0</v>
      </c>
    </row>
    <row r="710" spans="1:17" x14ac:dyDescent="0.2">
      <c r="A710" s="19" t="s">
        <v>373</v>
      </c>
      <c r="B710" s="19" t="s">
        <v>374</v>
      </c>
      <c r="C710" s="15" t="str">
        <f t="shared" si="20"/>
        <v>21375106 MUSEO DE ARTE Y DISEÑO CONTEMPORÁNEO</v>
      </c>
      <c r="D710" s="19" t="s">
        <v>19</v>
      </c>
      <c r="E710" s="19" t="s">
        <v>201</v>
      </c>
      <c r="F710" s="19" t="s">
        <v>202</v>
      </c>
      <c r="G710" s="26">
        <v>1900000</v>
      </c>
      <c r="H710" s="26">
        <v>1028350</v>
      </c>
      <c r="I710" s="26">
        <v>964175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1028350</v>
      </c>
      <c r="P710" s="26">
        <v>964175</v>
      </c>
      <c r="Q710" s="18">
        <f t="shared" si="21"/>
        <v>0</v>
      </c>
    </row>
    <row r="711" spans="1:17" x14ac:dyDescent="0.2">
      <c r="A711" s="19" t="s">
        <v>373</v>
      </c>
      <c r="B711" s="19" t="s">
        <v>374</v>
      </c>
      <c r="C711" s="15" t="str">
        <f t="shared" ref="C711:C774" si="22">+CONCATENATE(A711," ",B711)</f>
        <v>21375106 MUSEO DE ARTE Y DISEÑO CONTEMPORÁNEO</v>
      </c>
      <c r="D711" s="19" t="s">
        <v>19</v>
      </c>
      <c r="E711" s="19" t="s">
        <v>203</v>
      </c>
      <c r="F711" s="19" t="s">
        <v>204</v>
      </c>
      <c r="G711" s="26">
        <v>142500</v>
      </c>
      <c r="H711" s="26">
        <v>142500</v>
      </c>
      <c r="I711" s="26">
        <v>106875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142500</v>
      </c>
      <c r="P711" s="26">
        <v>106875</v>
      </c>
      <c r="Q711" s="18">
        <f t="shared" ref="Q711:Q774" si="23">+IFERROR(M711/H711,0)</f>
        <v>0</v>
      </c>
    </row>
    <row r="712" spans="1:17" x14ac:dyDescent="0.2">
      <c r="A712" s="19" t="s">
        <v>373</v>
      </c>
      <c r="B712" s="19" t="s">
        <v>374</v>
      </c>
      <c r="C712" s="15" t="str">
        <f t="shared" si="22"/>
        <v>21375106 MUSEO DE ARTE Y DISEÑO CONTEMPORÁNEO</v>
      </c>
      <c r="D712" s="19" t="s">
        <v>19</v>
      </c>
      <c r="E712" s="19" t="s">
        <v>207</v>
      </c>
      <c r="F712" s="19" t="s">
        <v>208</v>
      </c>
      <c r="G712" s="26">
        <v>957785</v>
      </c>
      <c r="H712" s="26">
        <v>980000</v>
      </c>
      <c r="I712" s="26">
        <v>729446.25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980000</v>
      </c>
      <c r="P712" s="26">
        <v>729446.25</v>
      </c>
      <c r="Q712" s="18">
        <f t="shared" si="23"/>
        <v>0</v>
      </c>
    </row>
    <row r="713" spans="1:17" x14ac:dyDescent="0.2">
      <c r="A713" s="19" t="s">
        <v>373</v>
      </c>
      <c r="B713" s="19" t="s">
        <v>374</v>
      </c>
      <c r="C713" s="15" t="str">
        <f t="shared" si="22"/>
        <v>21375106 MUSEO DE ARTE Y DISEÑO CONTEMPORÁNEO</v>
      </c>
      <c r="D713" s="19" t="s">
        <v>19</v>
      </c>
      <c r="E713" s="19" t="s">
        <v>254</v>
      </c>
      <c r="F713" s="19" t="s">
        <v>255</v>
      </c>
      <c r="G713" s="26">
        <v>11428065</v>
      </c>
      <c r="H713" s="26">
        <v>19628506</v>
      </c>
      <c r="I713" s="26">
        <v>8567639.3800000008</v>
      </c>
      <c r="J713" s="26">
        <v>0</v>
      </c>
      <c r="K713" s="26">
        <v>0</v>
      </c>
      <c r="L713" s="26">
        <v>0</v>
      </c>
      <c r="M713" s="26">
        <v>2054889.61</v>
      </c>
      <c r="N713" s="26">
        <v>2054889.61</v>
      </c>
      <c r="O713" s="26">
        <v>17573616.390000001</v>
      </c>
      <c r="P713" s="26">
        <v>6512749.7699999996</v>
      </c>
      <c r="Q713" s="18">
        <f t="shared" si="23"/>
        <v>0.10468904816291164</v>
      </c>
    </row>
    <row r="714" spans="1:17" x14ac:dyDescent="0.2">
      <c r="A714" s="19" t="s">
        <v>373</v>
      </c>
      <c r="B714" s="19" t="s">
        <v>374</v>
      </c>
      <c r="C714" s="15" t="str">
        <f t="shared" si="22"/>
        <v>21375106 MUSEO DE ARTE Y DISEÑO CONTEMPORÁNEO</v>
      </c>
      <c r="D714" s="19" t="s">
        <v>19</v>
      </c>
      <c r="E714" s="19" t="s">
        <v>256</v>
      </c>
      <c r="F714" s="19" t="s">
        <v>257</v>
      </c>
      <c r="G714" s="26">
        <v>6053065</v>
      </c>
      <c r="H714" s="26">
        <v>12953065</v>
      </c>
      <c r="I714" s="26">
        <v>4536389.38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12953065</v>
      </c>
      <c r="P714" s="26">
        <v>4536389.38</v>
      </c>
      <c r="Q714" s="18">
        <f t="shared" si="23"/>
        <v>0</v>
      </c>
    </row>
    <row r="715" spans="1:17" x14ac:dyDescent="0.2">
      <c r="A715" s="19" t="s">
        <v>373</v>
      </c>
      <c r="B715" s="19" t="s">
        <v>374</v>
      </c>
      <c r="C715" s="15" t="str">
        <f t="shared" si="22"/>
        <v>21375106 MUSEO DE ARTE Y DISEÑO CONTEMPORÁNEO</v>
      </c>
      <c r="D715" s="19" t="s">
        <v>19</v>
      </c>
      <c r="E715" s="19" t="s">
        <v>260</v>
      </c>
      <c r="F715" s="19" t="s">
        <v>261</v>
      </c>
      <c r="G715" s="26">
        <v>0</v>
      </c>
      <c r="H715" s="26">
        <v>2900000</v>
      </c>
      <c r="I715" s="26">
        <v>0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2900000</v>
      </c>
      <c r="P715" s="26">
        <v>0</v>
      </c>
      <c r="Q715" s="18">
        <f t="shared" si="23"/>
        <v>0</v>
      </c>
    </row>
    <row r="716" spans="1:17" x14ac:dyDescent="0.2">
      <c r="A716" s="19" t="s">
        <v>373</v>
      </c>
      <c r="B716" s="19" t="s">
        <v>374</v>
      </c>
      <c r="C716" s="15" t="str">
        <f t="shared" si="22"/>
        <v>21375106 MUSEO DE ARTE Y DISEÑO CONTEMPORÁNEO</v>
      </c>
      <c r="D716" s="19" t="s">
        <v>19</v>
      </c>
      <c r="E716" s="19" t="s">
        <v>266</v>
      </c>
      <c r="F716" s="19" t="s">
        <v>267</v>
      </c>
      <c r="G716" s="26">
        <v>0</v>
      </c>
      <c r="H716" s="26">
        <v>4000000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4000000</v>
      </c>
      <c r="P716" s="26">
        <v>0</v>
      </c>
      <c r="Q716" s="18">
        <f t="shared" si="23"/>
        <v>0</v>
      </c>
    </row>
    <row r="717" spans="1:17" x14ac:dyDescent="0.2">
      <c r="A717" s="19" t="s">
        <v>373</v>
      </c>
      <c r="B717" s="19" t="s">
        <v>374</v>
      </c>
      <c r="C717" s="15" t="str">
        <f t="shared" si="22"/>
        <v>21375106 MUSEO DE ARTE Y DISEÑO CONTEMPORÁNEO</v>
      </c>
      <c r="D717" s="19" t="s">
        <v>253</v>
      </c>
      <c r="E717" s="19" t="s">
        <v>258</v>
      </c>
      <c r="F717" s="19" t="s">
        <v>259</v>
      </c>
      <c r="G717" s="26">
        <v>1145000</v>
      </c>
      <c r="H717" s="26">
        <v>1145000</v>
      </c>
      <c r="I717" s="26">
        <v>858750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1145000</v>
      </c>
      <c r="P717" s="26">
        <v>858750</v>
      </c>
      <c r="Q717" s="18">
        <f t="shared" si="23"/>
        <v>0</v>
      </c>
    </row>
    <row r="718" spans="1:17" x14ac:dyDescent="0.2">
      <c r="A718" s="19" t="s">
        <v>373</v>
      </c>
      <c r="B718" s="19" t="s">
        <v>374</v>
      </c>
      <c r="C718" s="15" t="str">
        <f t="shared" si="22"/>
        <v>21375106 MUSEO DE ARTE Y DISEÑO CONTEMPORÁNEO</v>
      </c>
      <c r="D718" s="19" t="s">
        <v>253</v>
      </c>
      <c r="E718" s="19" t="s">
        <v>260</v>
      </c>
      <c r="F718" s="19" t="s">
        <v>261</v>
      </c>
      <c r="G718" s="26">
        <v>2190000</v>
      </c>
      <c r="H718" s="26">
        <v>2190000</v>
      </c>
      <c r="I718" s="26">
        <v>1642500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2190000</v>
      </c>
      <c r="P718" s="26">
        <v>1642500</v>
      </c>
      <c r="Q718" s="18">
        <f t="shared" si="23"/>
        <v>0</v>
      </c>
    </row>
    <row r="719" spans="1:17" x14ac:dyDescent="0.2">
      <c r="A719" s="19" t="s">
        <v>373</v>
      </c>
      <c r="B719" s="19" t="s">
        <v>374</v>
      </c>
      <c r="C719" s="15" t="str">
        <f t="shared" si="22"/>
        <v>21375106 MUSEO DE ARTE Y DISEÑO CONTEMPORÁNEO</v>
      </c>
      <c r="D719" s="19" t="s">
        <v>253</v>
      </c>
      <c r="E719" s="19" t="s">
        <v>262</v>
      </c>
      <c r="F719" s="19" t="s">
        <v>263</v>
      </c>
      <c r="G719" s="26">
        <v>27275</v>
      </c>
      <c r="H719" s="26">
        <v>50000</v>
      </c>
      <c r="I719" s="26">
        <v>28409.38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50000</v>
      </c>
      <c r="P719" s="26">
        <v>28409.38</v>
      </c>
      <c r="Q719" s="18">
        <f t="shared" si="23"/>
        <v>0</v>
      </c>
    </row>
    <row r="720" spans="1:17" x14ac:dyDescent="0.2">
      <c r="A720" s="19" t="s">
        <v>373</v>
      </c>
      <c r="B720" s="19" t="s">
        <v>374</v>
      </c>
      <c r="C720" s="15" t="str">
        <f t="shared" si="22"/>
        <v>21375106 MUSEO DE ARTE Y DISEÑO CONTEMPORÁNEO</v>
      </c>
      <c r="D720" s="19" t="s">
        <v>253</v>
      </c>
      <c r="E720" s="19" t="s">
        <v>264</v>
      </c>
      <c r="F720" s="19" t="s">
        <v>265</v>
      </c>
      <c r="G720" s="26">
        <v>2440790</v>
      </c>
      <c r="H720" s="26">
        <v>2325300</v>
      </c>
      <c r="I720" s="26">
        <v>1772847.5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2325300</v>
      </c>
      <c r="P720" s="26">
        <v>1772847.5</v>
      </c>
      <c r="Q720" s="18">
        <f t="shared" si="23"/>
        <v>0</v>
      </c>
    </row>
    <row r="721" spans="1:17" x14ac:dyDescent="0.2">
      <c r="A721" s="19" t="s">
        <v>373</v>
      </c>
      <c r="B721" s="19" t="s">
        <v>374</v>
      </c>
      <c r="C721" s="15" t="str">
        <f t="shared" si="22"/>
        <v>21375106 MUSEO DE ARTE Y DISEÑO CONTEMPORÁNEO</v>
      </c>
      <c r="D721" s="19" t="s">
        <v>253</v>
      </c>
      <c r="E721" s="19" t="s">
        <v>266</v>
      </c>
      <c r="F721" s="19" t="s">
        <v>267</v>
      </c>
      <c r="G721" s="26">
        <v>250000</v>
      </c>
      <c r="H721" s="26">
        <v>342765</v>
      </c>
      <c r="I721" s="26">
        <v>233882.5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342765</v>
      </c>
      <c r="P721" s="26">
        <v>233882.5</v>
      </c>
      <c r="Q721" s="18">
        <f t="shared" si="23"/>
        <v>0</v>
      </c>
    </row>
    <row r="722" spans="1:17" x14ac:dyDescent="0.2">
      <c r="A722" s="19" t="s">
        <v>373</v>
      </c>
      <c r="B722" s="19" t="s">
        <v>374</v>
      </c>
      <c r="C722" s="15" t="str">
        <f t="shared" si="22"/>
        <v>21375106 MUSEO DE ARTE Y DISEÑO CONTEMPORÁNEO</v>
      </c>
      <c r="D722" s="19" t="s">
        <v>19</v>
      </c>
      <c r="E722" s="19" t="s">
        <v>274</v>
      </c>
      <c r="F722" s="19" t="s">
        <v>275</v>
      </c>
      <c r="G722" s="26">
        <v>5375000</v>
      </c>
      <c r="H722" s="26">
        <v>6675441</v>
      </c>
      <c r="I722" s="26">
        <v>4031250</v>
      </c>
      <c r="J722" s="26">
        <v>0</v>
      </c>
      <c r="K722" s="26">
        <v>0</v>
      </c>
      <c r="L722" s="26">
        <v>0</v>
      </c>
      <c r="M722" s="26">
        <v>2054889.61</v>
      </c>
      <c r="N722" s="26">
        <v>2054889.61</v>
      </c>
      <c r="O722" s="26">
        <v>4620551.3899999997</v>
      </c>
      <c r="P722" s="26">
        <v>1976360.39</v>
      </c>
      <c r="Q722" s="18">
        <f t="shared" si="23"/>
        <v>0.30782829329178402</v>
      </c>
    </row>
    <row r="723" spans="1:17" x14ac:dyDescent="0.2">
      <c r="A723" s="19" t="s">
        <v>373</v>
      </c>
      <c r="B723" s="19" t="s">
        <v>374</v>
      </c>
      <c r="C723" s="15" t="str">
        <f t="shared" si="22"/>
        <v>21375106 MUSEO DE ARTE Y DISEÑO CONTEMPORÁNEO</v>
      </c>
      <c r="D723" s="19" t="s">
        <v>19</v>
      </c>
      <c r="E723" s="19" t="s">
        <v>276</v>
      </c>
      <c r="F723" s="19" t="s">
        <v>277</v>
      </c>
      <c r="G723" s="26">
        <v>0</v>
      </c>
      <c r="H723" s="26">
        <v>1300441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1300441</v>
      </c>
      <c r="P723" s="26">
        <v>0</v>
      </c>
      <c r="Q723" s="18">
        <f t="shared" si="23"/>
        <v>0</v>
      </c>
    </row>
    <row r="724" spans="1:17" x14ac:dyDescent="0.2">
      <c r="A724" s="19" t="s">
        <v>373</v>
      </c>
      <c r="B724" s="19" t="s">
        <v>374</v>
      </c>
      <c r="C724" s="15" t="str">
        <f t="shared" si="22"/>
        <v>21375106 MUSEO DE ARTE Y DISEÑO CONTEMPORÁNEO</v>
      </c>
      <c r="D724" s="19" t="s">
        <v>253</v>
      </c>
      <c r="E724" s="19" t="s">
        <v>276</v>
      </c>
      <c r="F724" s="19" t="s">
        <v>277</v>
      </c>
      <c r="G724" s="26">
        <v>5375000</v>
      </c>
      <c r="H724" s="26">
        <v>5375000</v>
      </c>
      <c r="I724" s="26">
        <v>4031250</v>
      </c>
      <c r="J724" s="26">
        <v>0</v>
      </c>
      <c r="K724" s="26">
        <v>0</v>
      </c>
      <c r="L724" s="26">
        <v>0</v>
      </c>
      <c r="M724" s="26">
        <v>2054889.61</v>
      </c>
      <c r="N724" s="26">
        <v>2054889.61</v>
      </c>
      <c r="O724" s="26">
        <v>3320110.39</v>
      </c>
      <c r="P724" s="26">
        <v>1976360.39</v>
      </c>
      <c r="Q724" s="18">
        <f t="shared" si="23"/>
        <v>0.38230504372093027</v>
      </c>
    </row>
    <row r="725" spans="1:17" x14ac:dyDescent="0.2">
      <c r="A725" s="19" t="s">
        <v>373</v>
      </c>
      <c r="B725" s="19" t="s">
        <v>374</v>
      </c>
      <c r="C725" s="15" t="str">
        <f t="shared" si="22"/>
        <v>21375106 MUSEO DE ARTE Y DISEÑO CONTEMPORÁNEO</v>
      </c>
      <c r="D725" s="19" t="s">
        <v>19</v>
      </c>
      <c r="E725" s="19" t="s">
        <v>209</v>
      </c>
      <c r="F725" s="19" t="s">
        <v>210</v>
      </c>
      <c r="G725" s="26">
        <v>9374220</v>
      </c>
      <c r="H725" s="26">
        <v>11549477</v>
      </c>
      <c r="I725" s="26">
        <v>8440790.5</v>
      </c>
      <c r="J725" s="26">
        <v>0</v>
      </c>
      <c r="K725" s="26">
        <v>0</v>
      </c>
      <c r="L725" s="26">
        <v>0</v>
      </c>
      <c r="M725" s="26">
        <v>2043006.44</v>
      </c>
      <c r="N725" s="26">
        <v>1847897.63</v>
      </c>
      <c r="O725" s="26">
        <v>9506470.5600000005</v>
      </c>
      <c r="P725" s="26">
        <v>6397784.0599999996</v>
      </c>
      <c r="Q725" s="18">
        <f t="shared" si="23"/>
        <v>0.17689168435938701</v>
      </c>
    </row>
    <row r="726" spans="1:17" x14ac:dyDescent="0.2">
      <c r="A726" s="19" t="s">
        <v>373</v>
      </c>
      <c r="B726" s="19" t="s">
        <v>374</v>
      </c>
      <c r="C726" s="15" t="str">
        <f t="shared" si="22"/>
        <v>21375106 MUSEO DE ARTE Y DISEÑO CONTEMPORÁNEO</v>
      </c>
      <c r="D726" s="19" t="s">
        <v>19</v>
      </c>
      <c r="E726" s="19" t="s">
        <v>211</v>
      </c>
      <c r="F726" s="19" t="s">
        <v>212</v>
      </c>
      <c r="G726" s="26">
        <v>3574220</v>
      </c>
      <c r="H726" s="26">
        <v>3574220</v>
      </c>
      <c r="I726" s="26">
        <v>3303162</v>
      </c>
      <c r="J726" s="26">
        <v>0</v>
      </c>
      <c r="K726" s="26">
        <v>0</v>
      </c>
      <c r="L726" s="26">
        <v>0</v>
      </c>
      <c r="M726" s="26">
        <v>1584258.66</v>
      </c>
      <c r="N726" s="26">
        <v>1389149.85</v>
      </c>
      <c r="O726" s="26">
        <v>1989961.34</v>
      </c>
      <c r="P726" s="26">
        <v>1718903.34</v>
      </c>
      <c r="Q726" s="18">
        <f t="shared" si="23"/>
        <v>0.44324598373910951</v>
      </c>
    </row>
    <row r="727" spans="1:17" x14ac:dyDescent="0.2">
      <c r="A727" s="19" t="s">
        <v>373</v>
      </c>
      <c r="B727" s="19" t="s">
        <v>374</v>
      </c>
      <c r="C727" s="15" t="str">
        <f t="shared" si="22"/>
        <v>21375106 MUSEO DE ARTE Y DISEÑO CONTEMPORÁNEO</v>
      </c>
      <c r="D727" s="19" t="s">
        <v>19</v>
      </c>
      <c r="E727" s="19" t="s">
        <v>381</v>
      </c>
      <c r="F727" s="19" t="s">
        <v>214</v>
      </c>
      <c r="G727" s="26">
        <v>3083255</v>
      </c>
      <c r="H727" s="26">
        <v>3083255</v>
      </c>
      <c r="I727" s="26">
        <v>2849430</v>
      </c>
      <c r="J727" s="26">
        <v>0</v>
      </c>
      <c r="K727" s="26">
        <v>0</v>
      </c>
      <c r="L727" s="26">
        <v>0</v>
      </c>
      <c r="M727" s="26">
        <v>1363672.75</v>
      </c>
      <c r="N727" s="26">
        <v>1195287.33</v>
      </c>
      <c r="O727" s="26">
        <v>1719582.25</v>
      </c>
      <c r="P727" s="26">
        <v>1485757.25</v>
      </c>
      <c r="Q727" s="18">
        <f t="shared" si="23"/>
        <v>0.44228347963434744</v>
      </c>
    </row>
    <row r="728" spans="1:17" x14ac:dyDescent="0.2">
      <c r="A728" s="19" t="s">
        <v>373</v>
      </c>
      <c r="B728" s="19" t="s">
        <v>374</v>
      </c>
      <c r="C728" s="15" t="str">
        <f t="shared" si="22"/>
        <v>21375106 MUSEO DE ARTE Y DISEÑO CONTEMPORÁNEO</v>
      </c>
      <c r="D728" s="19" t="s">
        <v>19</v>
      </c>
      <c r="E728" s="19" t="s">
        <v>382</v>
      </c>
      <c r="F728" s="19" t="s">
        <v>216</v>
      </c>
      <c r="G728" s="26">
        <v>490965</v>
      </c>
      <c r="H728" s="26">
        <v>490965</v>
      </c>
      <c r="I728" s="26">
        <v>453732</v>
      </c>
      <c r="J728" s="26">
        <v>0</v>
      </c>
      <c r="K728" s="26">
        <v>0</v>
      </c>
      <c r="L728" s="26">
        <v>0</v>
      </c>
      <c r="M728" s="26">
        <v>220585.91</v>
      </c>
      <c r="N728" s="26">
        <v>193862.52</v>
      </c>
      <c r="O728" s="26">
        <v>270379.09000000003</v>
      </c>
      <c r="P728" s="26">
        <v>233146.09</v>
      </c>
      <c r="Q728" s="18">
        <f t="shared" si="23"/>
        <v>0.44929049932276233</v>
      </c>
    </row>
    <row r="729" spans="1:17" x14ac:dyDescent="0.2">
      <c r="A729" s="19" t="s">
        <v>373</v>
      </c>
      <c r="B729" s="19" t="s">
        <v>374</v>
      </c>
      <c r="C729" s="15" t="str">
        <f t="shared" si="22"/>
        <v>21375106 MUSEO DE ARTE Y DISEÑO CONTEMPORÁNEO</v>
      </c>
      <c r="D729" s="19" t="s">
        <v>19</v>
      </c>
      <c r="E729" s="19" t="s">
        <v>219</v>
      </c>
      <c r="F729" s="19" t="s">
        <v>220</v>
      </c>
      <c r="G729" s="26">
        <v>2800000</v>
      </c>
      <c r="H729" s="26">
        <v>2800000</v>
      </c>
      <c r="I729" s="26">
        <v>2000000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2800000</v>
      </c>
      <c r="P729" s="26">
        <v>2000000</v>
      </c>
      <c r="Q729" s="18">
        <f t="shared" si="23"/>
        <v>0</v>
      </c>
    </row>
    <row r="730" spans="1:17" x14ac:dyDescent="0.2">
      <c r="A730" s="19" t="s">
        <v>373</v>
      </c>
      <c r="B730" s="19" t="s">
        <v>374</v>
      </c>
      <c r="C730" s="15" t="str">
        <f t="shared" si="22"/>
        <v>21375106 MUSEO DE ARTE Y DISEÑO CONTEMPORÁNEO</v>
      </c>
      <c r="D730" s="19" t="s">
        <v>19</v>
      </c>
      <c r="E730" s="19" t="s">
        <v>223</v>
      </c>
      <c r="F730" s="19" t="s">
        <v>224</v>
      </c>
      <c r="G730" s="26">
        <v>2800000</v>
      </c>
      <c r="H730" s="26">
        <v>2800000</v>
      </c>
      <c r="I730" s="26">
        <v>2000000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2800000</v>
      </c>
      <c r="P730" s="26">
        <v>2000000</v>
      </c>
      <c r="Q730" s="18">
        <f t="shared" si="23"/>
        <v>0</v>
      </c>
    </row>
    <row r="731" spans="1:17" x14ac:dyDescent="0.2">
      <c r="A731" s="19" t="s">
        <v>373</v>
      </c>
      <c r="B731" s="19" t="s">
        <v>374</v>
      </c>
      <c r="C731" s="15" t="str">
        <f t="shared" si="22"/>
        <v>21375106 MUSEO DE ARTE Y DISEÑO CONTEMPORÁNEO</v>
      </c>
      <c r="D731" s="19" t="s">
        <v>19</v>
      </c>
      <c r="E731" s="19" t="s">
        <v>225</v>
      </c>
      <c r="F731" s="19" t="s">
        <v>226</v>
      </c>
      <c r="G731" s="26">
        <v>3000000</v>
      </c>
      <c r="H731" s="26">
        <v>4000000</v>
      </c>
      <c r="I731" s="26">
        <v>2550000</v>
      </c>
      <c r="J731" s="26">
        <v>0</v>
      </c>
      <c r="K731" s="26">
        <v>0</v>
      </c>
      <c r="L731" s="26">
        <v>0</v>
      </c>
      <c r="M731" s="26">
        <v>458747.78</v>
      </c>
      <c r="N731" s="26">
        <v>458747.78</v>
      </c>
      <c r="O731" s="26">
        <v>3541252.22</v>
      </c>
      <c r="P731" s="26">
        <v>2091252.22</v>
      </c>
      <c r="Q731" s="18">
        <f t="shared" si="23"/>
        <v>0.11468694500000001</v>
      </c>
    </row>
    <row r="732" spans="1:17" x14ac:dyDescent="0.2">
      <c r="A732" s="19" t="s">
        <v>373</v>
      </c>
      <c r="B732" s="19" t="s">
        <v>374</v>
      </c>
      <c r="C732" s="15" t="str">
        <f t="shared" si="22"/>
        <v>21375106 MUSEO DE ARTE Y DISEÑO CONTEMPORÁNEO</v>
      </c>
      <c r="D732" s="19" t="s">
        <v>19</v>
      </c>
      <c r="E732" s="19" t="s">
        <v>227</v>
      </c>
      <c r="F732" s="19" t="s">
        <v>228</v>
      </c>
      <c r="G732" s="26">
        <v>1800000</v>
      </c>
      <c r="H732" s="26">
        <v>2800000</v>
      </c>
      <c r="I732" s="26">
        <v>1350000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2800000</v>
      </c>
      <c r="P732" s="26">
        <v>1350000</v>
      </c>
      <c r="Q732" s="18">
        <f t="shared" si="23"/>
        <v>0</v>
      </c>
    </row>
    <row r="733" spans="1:17" x14ac:dyDescent="0.2">
      <c r="A733" s="19" t="s">
        <v>373</v>
      </c>
      <c r="B733" s="19" t="s">
        <v>374</v>
      </c>
      <c r="C733" s="15" t="str">
        <f t="shared" si="22"/>
        <v>21375106 MUSEO DE ARTE Y DISEÑO CONTEMPORÁNEO</v>
      </c>
      <c r="D733" s="19" t="s">
        <v>19</v>
      </c>
      <c r="E733" s="19" t="s">
        <v>229</v>
      </c>
      <c r="F733" s="19" t="s">
        <v>230</v>
      </c>
      <c r="G733" s="26">
        <v>1200000</v>
      </c>
      <c r="H733" s="26">
        <v>1200000</v>
      </c>
      <c r="I733" s="26">
        <v>1200000</v>
      </c>
      <c r="J733" s="26">
        <v>0</v>
      </c>
      <c r="K733" s="26">
        <v>0</v>
      </c>
      <c r="L733" s="26">
        <v>0</v>
      </c>
      <c r="M733" s="26">
        <v>458747.78</v>
      </c>
      <c r="N733" s="26">
        <v>458747.78</v>
      </c>
      <c r="O733" s="26">
        <v>741252.22</v>
      </c>
      <c r="P733" s="26">
        <v>741252.22</v>
      </c>
      <c r="Q733" s="18">
        <f t="shared" si="23"/>
        <v>0.38228981666666667</v>
      </c>
    </row>
    <row r="734" spans="1:17" x14ac:dyDescent="0.2">
      <c r="A734" s="19" t="s">
        <v>373</v>
      </c>
      <c r="B734" s="19" t="s">
        <v>374</v>
      </c>
      <c r="C734" s="15" t="str">
        <f t="shared" si="22"/>
        <v>21375106 MUSEO DE ARTE Y DISEÑO CONTEMPORÁNEO</v>
      </c>
      <c r="D734" s="19" t="s">
        <v>19</v>
      </c>
      <c r="E734" s="19" t="s">
        <v>239</v>
      </c>
      <c r="F734" s="19" t="s">
        <v>240</v>
      </c>
      <c r="G734" s="26">
        <v>0</v>
      </c>
      <c r="H734" s="26">
        <v>1175257</v>
      </c>
      <c r="I734" s="26">
        <v>587628.5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1175257</v>
      </c>
      <c r="P734" s="26">
        <v>587628.5</v>
      </c>
      <c r="Q734" s="18">
        <f t="shared" si="23"/>
        <v>0</v>
      </c>
    </row>
    <row r="735" spans="1:17" x14ac:dyDescent="0.2">
      <c r="A735" s="19" t="s">
        <v>373</v>
      </c>
      <c r="B735" s="19" t="s">
        <v>374</v>
      </c>
      <c r="C735" s="15" t="str">
        <f t="shared" si="22"/>
        <v>21375106 MUSEO DE ARTE Y DISEÑO CONTEMPORÁNEO</v>
      </c>
      <c r="D735" s="19" t="s">
        <v>19</v>
      </c>
      <c r="E735" s="19" t="s">
        <v>241</v>
      </c>
      <c r="F735" s="19" t="s">
        <v>242</v>
      </c>
      <c r="G735" s="26">
        <v>0</v>
      </c>
      <c r="H735" s="26">
        <v>1175257</v>
      </c>
      <c r="I735" s="26">
        <v>587628.5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1175257</v>
      </c>
      <c r="P735" s="26">
        <v>587628.5</v>
      </c>
      <c r="Q735" s="18">
        <f t="shared" si="23"/>
        <v>0</v>
      </c>
    </row>
    <row r="736" spans="1:17" x14ac:dyDescent="0.2">
      <c r="A736" s="20" t="s">
        <v>383</v>
      </c>
      <c r="B736" s="20" t="s">
        <v>384</v>
      </c>
      <c r="C736" s="15" t="str">
        <f t="shared" si="22"/>
        <v>21375107 CENTRO CULTURAL E HISTÓRICO JOSÉ FIGUERE</v>
      </c>
      <c r="D736" s="20" t="s">
        <v>19</v>
      </c>
      <c r="E736" s="20" t="s">
        <v>20</v>
      </c>
      <c r="F736" s="20" t="s">
        <v>20</v>
      </c>
      <c r="G736" s="25">
        <v>180858331</v>
      </c>
      <c r="H736" s="25">
        <v>195962331</v>
      </c>
      <c r="I736" s="25">
        <v>152120903.56999999</v>
      </c>
      <c r="J736" s="25">
        <v>0</v>
      </c>
      <c r="K736" s="25">
        <v>0</v>
      </c>
      <c r="L736" s="25">
        <v>0</v>
      </c>
      <c r="M736" s="25">
        <v>85703563.439999998</v>
      </c>
      <c r="N736" s="25">
        <v>82008091</v>
      </c>
      <c r="O736" s="25">
        <v>110258767.56</v>
      </c>
      <c r="P736" s="25">
        <v>66417340.130000003</v>
      </c>
      <c r="Q736" s="21">
        <f t="shared" si="23"/>
        <v>0.43734713198527936</v>
      </c>
    </row>
    <row r="737" spans="1:17" x14ac:dyDescent="0.2">
      <c r="A737" s="19" t="s">
        <v>383</v>
      </c>
      <c r="B737" s="19" t="s">
        <v>384</v>
      </c>
      <c r="C737" s="15" t="str">
        <f t="shared" si="22"/>
        <v>21375107 CENTRO CULTURAL E HISTÓRICO JOSÉ FIGUERE</v>
      </c>
      <c r="D737" s="19" t="s">
        <v>19</v>
      </c>
      <c r="E737" s="19" t="s">
        <v>23</v>
      </c>
      <c r="F737" s="19" t="s">
        <v>24</v>
      </c>
      <c r="G737" s="26">
        <v>140155730</v>
      </c>
      <c r="H737" s="26">
        <v>136550445</v>
      </c>
      <c r="I737" s="26">
        <v>116383072</v>
      </c>
      <c r="J737" s="26">
        <v>0</v>
      </c>
      <c r="K737" s="26">
        <v>0</v>
      </c>
      <c r="L737" s="26">
        <v>0</v>
      </c>
      <c r="M737" s="26">
        <v>63500237.079999998</v>
      </c>
      <c r="N737" s="26">
        <v>61271378.5</v>
      </c>
      <c r="O737" s="26">
        <v>73050207.920000002</v>
      </c>
      <c r="P737" s="26">
        <v>52882834.920000002</v>
      </c>
      <c r="Q737" s="18">
        <f t="shared" si="23"/>
        <v>0.46503134486306508</v>
      </c>
    </row>
    <row r="738" spans="1:17" x14ac:dyDescent="0.2">
      <c r="A738" s="19" t="s">
        <v>383</v>
      </c>
      <c r="B738" s="19" t="s">
        <v>384</v>
      </c>
      <c r="C738" s="15" t="str">
        <f t="shared" si="22"/>
        <v>21375107 CENTRO CULTURAL E HISTÓRICO JOSÉ FIGUERE</v>
      </c>
      <c r="D738" s="19" t="s">
        <v>19</v>
      </c>
      <c r="E738" s="19" t="s">
        <v>25</v>
      </c>
      <c r="F738" s="19" t="s">
        <v>26</v>
      </c>
      <c r="G738" s="26">
        <v>57541800</v>
      </c>
      <c r="H738" s="26">
        <v>55993800</v>
      </c>
      <c r="I738" s="26">
        <v>52538100</v>
      </c>
      <c r="J738" s="26">
        <v>0</v>
      </c>
      <c r="K738" s="26">
        <v>0</v>
      </c>
      <c r="L738" s="26">
        <v>0</v>
      </c>
      <c r="M738" s="26">
        <v>28550760.670000002</v>
      </c>
      <c r="N738" s="26">
        <v>28048064.329999998</v>
      </c>
      <c r="O738" s="26">
        <v>27443039.329999998</v>
      </c>
      <c r="P738" s="26">
        <v>23987339.329999998</v>
      </c>
      <c r="Q738" s="18">
        <f t="shared" si="23"/>
        <v>0.50989146423354015</v>
      </c>
    </row>
    <row r="739" spans="1:17" x14ac:dyDescent="0.2">
      <c r="A739" s="19" t="s">
        <v>383</v>
      </c>
      <c r="B739" s="19" t="s">
        <v>384</v>
      </c>
      <c r="C739" s="15" t="str">
        <f t="shared" si="22"/>
        <v>21375107 CENTRO CULTURAL E HISTÓRICO JOSÉ FIGUERE</v>
      </c>
      <c r="D739" s="19" t="s">
        <v>19</v>
      </c>
      <c r="E739" s="19" t="s">
        <v>27</v>
      </c>
      <c r="F739" s="19" t="s">
        <v>28</v>
      </c>
      <c r="G739" s="26">
        <v>57541800</v>
      </c>
      <c r="H739" s="26">
        <v>55993800</v>
      </c>
      <c r="I739" s="26">
        <v>52538100</v>
      </c>
      <c r="J739" s="26">
        <v>0</v>
      </c>
      <c r="K739" s="26">
        <v>0</v>
      </c>
      <c r="L739" s="26">
        <v>0</v>
      </c>
      <c r="M739" s="26">
        <v>28550760.670000002</v>
      </c>
      <c r="N739" s="26">
        <v>28048064.329999998</v>
      </c>
      <c r="O739" s="26">
        <v>27443039.329999998</v>
      </c>
      <c r="P739" s="26">
        <v>23987339.329999998</v>
      </c>
      <c r="Q739" s="18">
        <f t="shared" si="23"/>
        <v>0.50989146423354015</v>
      </c>
    </row>
    <row r="740" spans="1:17" x14ac:dyDescent="0.2">
      <c r="A740" s="19" t="s">
        <v>383</v>
      </c>
      <c r="B740" s="19" t="s">
        <v>384</v>
      </c>
      <c r="C740" s="15" t="str">
        <f t="shared" si="22"/>
        <v>21375107 CENTRO CULTURAL E HISTÓRICO JOSÉ FIGUERE</v>
      </c>
      <c r="D740" s="19" t="s">
        <v>19</v>
      </c>
      <c r="E740" s="19" t="s">
        <v>31</v>
      </c>
      <c r="F740" s="19" t="s">
        <v>32</v>
      </c>
      <c r="G740" s="26">
        <v>800000</v>
      </c>
      <c r="H740" s="26">
        <v>800000</v>
      </c>
      <c r="I740" s="26">
        <v>800000</v>
      </c>
      <c r="J740" s="26">
        <v>0</v>
      </c>
      <c r="K740" s="26">
        <v>0</v>
      </c>
      <c r="L740" s="26">
        <v>0</v>
      </c>
      <c r="M740" s="26">
        <v>523452.22</v>
      </c>
      <c r="N740" s="26">
        <v>506515.8</v>
      </c>
      <c r="O740" s="26">
        <v>276547.78000000003</v>
      </c>
      <c r="P740" s="26">
        <v>276547.78000000003</v>
      </c>
      <c r="Q740" s="18">
        <f t="shared" si="23"/>
        <v>0.65431527499999997</v>
      </c>
    </row>
    <row r="741" spans="1:17" x14ac:dyDescent="0.2">
      <c r="A741" s="19" t="s">
        <v>383</v>
      </c>
      <c r="B741" s="19" t="s">
        <v>384</v>
      </c>
      <c r="C741" s="15" t="str">
        <f t="shared" si="22"/>
        <v>21375107 CENTRO CULTURAL E HISTÓRICO JOSÉ FIGUERE</v>
      </c>
      <c r="D741" s="19" t="s">
        <v>19</v>
      </c>
      <c r="E741" s="19" t="s">
        <v>33</v>
      </c>
      <c r="F741" s="19" t="s">
        <v>34</v>
      </c>
      <c r="G741" s="26">
        <v>800000</v>
      </c>
      <c r="H741" s="26">
        <v>800000</v>
      </c>
      <c r="I741" s="26">
        <v>800000</v>
      </c>
      <c r="J741" s="26">
        <v>0</v>
      </c>
      <c r="K741" s="26">
        <v>0</v>
      </c>
      <c r="L741" s="26">
        <v>0</v>
      </c>
      <c r="M741" s="26">
        <v>523452.22</v>
      </c>
      <c r="N741" s="26">
        <v>506515.8</v>
      </c>
      <c r="O741" s="26">
        <v>276547.78000000003</v>
      </c>
      <c r="P741" s="26">
        <v>276547.78000000003</v>
      </c>
      <c r="Q741" s="18">
        <f t="shared" si="23"/>
        <v>0.65431527499999997</v>
      </c>
    </row>
    <row r="742" spans="1:17" x14ac:dyDescent="0.2">
      <c r="A742" s="19" t="s">
        <v>383</v>
      </c>
      <c r="B742" s="19" t="s">
        <v>384</v>
      </c>
      <c r="C742" s="15" t="str">
        <f t="shared" si="22"/>
        <v>21375107 CENTRO CULTURAL E HISTÓRICO JOSÉ FIGUERE</v>
      </c>
      <c r="D742" s="19" t="s">
        <v>19</v>
      </c>
      <c r="E742" s="19" t="s">
        <v>35</v>
      </c>
      <c r="F742" s="19" t="s">
        <v>36</v>
      </c>
      <c r="G742" s="26">
        <v>60258933</v>
      </c>
      <c r="H742" s="26">
        <v>58201648</v>
      </c>
      <c r="I742" s="26">
        <v>44589133</v>
      </c>
      <c r="J742" s="26">
        <v>0</v>
      </c>
      <c r="K742" s="26">
        <v>0</v>
      </c>
      <c r="L742" s="26">
        <v>0</v>
      </c>
      <c r="M742" s="26">
        <v>24124152.190000001</v>
      </c>
      <c r="N742" s="26">
        <v>23852676.370000001</v>
      </c>
      <c r="O742" s="26">
        <v>34077495.810000002</v>
      </c>
      <c r="P742" s="26">
        <v>20464980.809999999</v>
      </c>
      <c r="Q742" s="18">
        <f t="shared" si="23"/>
        <v>0.41449259632648205</v>
      </c>
    </row>
    <row r="743" spans="1:17" x14ac:dyDescent="0.2">
      <c r="A743" s="19" t="s">
        <v>383</v>
      </c>
      <c r="B743" s="19" t="s">
        <v>384</v>
      </c>
      <c r="C743" s="15" t="str">
        <f t="shared" si="22"/>
        <v>21375107 CENTRO CULTURAL E HISTÓRICO JOSÉ FIGUERE</v>
      </c>
      <c r="D743" s="19" t="s">
        <v>19</v>
      </c>
      <c r="E743" s="19" t="s">
        <v>37</v>
      </c>
      <c r="F743" s="19" t="s">
        <v>38</v>
      </c>
      <c r="G743" s="26">
        <v>17000000</v>
      </c>
      <c r="H743" s="26">
        <v>17000000</v>
      </c>
      <c r="I743" s="26">
        <v>12999940</v>
      </c>
      <c r="J743" s="26">
        <v>0</v>
      </c>
      <c r="K743" s="26">
        <v>0</v>
      </c>
      <c r="L743" s="26">
        <v>0</v>
      </c>
      <c r="M743" s="26">
        <v>6954016.9000000004</v>
      </c>
      <c r="N743" s="26">
        <v>6862809.4000000004</v>
      </c>
      <c r="O743" s="26">
        <v>10045983.1</v>
      </c>
      <c r="P743" s="26">
        <v>6045923.0999999996</v>
      </c>
      <c r="Q743" s="18">
        <f t="shared" si="23"/>
        <v>0.40905981764705884</v>
      </c>
    </row>
    <row r="744" spans="1:17" x14ac:dyDescent="0.2">
      <c r="A744" s="19" t="s">
        <v>383</v>
      </c>
      <c r="B744" s="19" t="s">
        <v>384</v>
      </c>
      <c r="C744" s="15" t="str">
        <f t="shared" si="22"/>
        <v>21375107 CENTRO CULTURAL E HISTÓRICO JOSÉ FIGUERE</v>
      </c>
      <c r="D744" s="19" t="s">
        <v>19</v>
      </c>
      <c r="E744" s="19" t="s">
        <v>39</v>
      </c>
      <c r="F744" s="19" t="s">
        <v>40</v>
      </c>
      <c r="G744" s="26">
        <v>22453680</v>
      </c>
      <c r="H744" s="26">
        <v>20396395</v>
      </c>
      <c r="I744" s="26">
        <v>12396395</v>
      </c>
      <c r="J744" s="26">
        <v>0</v>
      </c>
      <c r="K744" s="26">
        <v>0</v>
      </c>
      <c r="L744" s="26">
        <v>0</v>
      </c>
      <c r="M744" s="26">
        <v>7133857.5</v>
      </c>
      <c r="N744" s="26">
        <v>7025117.1299999999</v>
      </c>
      <c r="O744" s="26">
        <v>13262537.5</v>
      </c>
      <c r="P744" s="26">
        <v>5262537.5</v>
      </c>
      <c r="Q744" s="18">
        <f t="shared" si="23"/>
        <v>0.34976070526188574</v>
      </c>
    </row>
    <row r="745" spans="1:17" x14ac:dyDescent="0.2">
      <c r="A745" s="19" t="s">
        <v>383</v>
      </c>
      <c r="B745" s="19" t="s">
        <v>384</v>
      </c>
      <c r="C745" s="15" t="str">
        <f t="shared" si="22"/>
        <v>21375107 CENTRO CULTURAL E HISTÓRICO JOSÉ FIGUERE</v>
      </c>
      <c r="D745" s="19" t="s">
        <v>19</v>
      </c>
      <c r="E745" s="19" t="s">
        <v>41</v>
      </c>
      <c r="F745" s="19" t="s">
        <v>42</v>
      </c>
      <c r="G745" s="26">
        <v>9017639</v>
      </c>
      <c r="H745" s="26">
        <v>9017639</v>
      </c>
      <c r="I745" s="26">
        <v>7705184</v>
      </c>
      <c r="J745" s="26">
        <v>0</v>
      </c>
      <c r="K745" s="26">
        <v>0</v>
      </c>
      <c r="L745" s="26">
        <v>0</v>
      </c>
      <c r="M745" s="26">
        <v>768189.33</v>
      </c>
      <c r="N745" s="26">
        <v>768189.33</v>
      </c>
      <c r="O745" s="26">
        <v>8249449.6699999999</v>
      </c>
      <c r="P745" s="26">
        <v>6936994.6699999999</v>
      </c>
      <c r="Q745" s="18">
        <f t="shared" si="23"/>
        <v>8.5187412137478546E-2</v>
      </c>
    </row>
    <row r="746" spans="1:17" x14ac:dyDescent="0.2">
      <c r="A746" s="19" t="s">
        <v>383</v>
      </c>
      <c r="B746" s="19" t="s">
        <v>384</v>
      </c>
      <c r="C746" s="15" t="str">
        <f t="shared" si="22"/>
        <v>21375107 CENTRO CULTURAL E HISTÓRICO JOSÉ FIGUERE</v>
      </c>
      <c r="D746" s="19" t="s">
        <v>19</v>
      </c>
      <c r="E746" s="19" t="s">
        <v>43</v>
      </c>
      <c r="F746" s="19" t="s">
        <v>44</v>
      </c>
      <c r="G746" s="26">
        <v>7487614</v>
      </c>
      <c r="H746" s="26">
        <v>7487614</v>
      </c>
      <c r="I746" s="26">
        <v>7487614</v>
      </c>
      <c r="J746" s="26">
        <v>0</v>
      </c>
      <c r="K746" s="26">
        <v>0</v>
      </c>
      <c r="L746" s="26">
        <v>0</v>
      </c>
      <c r="M746" s="26">
        <v>6909850.8200000003</v>
      </c>
      <c r="N746" s="26">
        <v>6872034.4199999999</v>
      </c>
      <c r="O746" s="26">
        <v>577763.18000000005</v>
      </c>
      <c r="P746" s="26">
        <v>577763.18000000005</v>
      </c>
      <c r="Q746" s="18">
        <f t="shared" si="23"/>
        <v>0.922837478000335</v>
      </c>
    </row>
    <row r="747" spans="1:17" x14ac:dyDescent="0.2">
      <c r="A747" s="19" t="s">
        <v>383</v>
      </c>
      <c r="B747" s="19" t="s">
        <v>384</v>
      </c>
      <c r="C747" s="15" t="str">
        <f t="shared" si="22"/>
        <v>21375107 CENTRO CULTURAL E HISTÓRICO JOSÉ FIGUERE</v>
      </c>
      <c r="D747" s="19" t="s">
        <v>19</v>
      </c>
      <c r="E747" s="19" t="s">
        <v>45</v>
      </c>
      <c r="F747" s="19" t="s">
        <v>46</v>
      </c>
      <c r="G747" s="26">
        <v>4300000</v>
      </c>
      <c r="H747" s="26">
        <v>4300000</v>
      </c>
      <c r="I747" s="26">
        <v>4000000</v>
      </c>
      <c r="J747" s="26">
        <v>0</v>
      </c>
      <c r="K747" s="26">
        <v>0</v>
      </c>
      <c r="L747" s="26">
        <v>0</v>
      </c>
      <c r="M747" s="26">
        <v>2358237.64</v>
      </c>
      <c r="N747" s="26">
        <v>2324526.09</v>
      </c>
      <c r="O747" s="26">
        <v>1941762.36</v>
      </c>
      <c r="P747" s="26">
        <v>1641762.36</v>
      </c>
      <c r="Q747" s="18">
        <f t="shared" si="23"/>
        <v>0.54842735813953492</v>
      </c>
    </row>
    <row r="748" spans="1:17" x14ac:dyDescent="0.2">
      <c r="A748" s="19" t="s">
        <v>383</v>
      </c>
      <c r="B748" s="19" t="s">
        <v>384</v>
      </c>
      <c r="C748" s="15" t="str">
        <f t="shared" si="22"/>
        <v>21375107 CENTRO CULTURAL E HISTÓRICO JOSÉ FIGUERE</v>
      </c>
      <c r="D748" s="19" t="s">
        <v>19</v>
      </c>
      <c r="E748" s="19" t="s">
        <v>47</v>
      </c>
      <c r="F748" s="19" t="s">
        <v>48</v>
      </c>
      <c r="G748" s="26">
        <v>10684353</v>
      </c>
      <c r="H748" s="26">
        <v>10684353</v>
      </c>
      <c r="I748" s="26">
        <v>9148166</v>
      </c>
      <c r="J748" s="26">
        <v>0</v>
      </c>
      <c r="K748" s="26">
        <v>0</v>
      </c>
      <c r="L748" s="26">
        <v>0</v>
      </c>
      <c r="M748" s="26">
        <v>4980865</v>
      </c>
      <c r="N748" s="26">
        <v>4286476</v>
      </c>
      <c r="O748" s="26">
        <v>5703488</v>
      </c>
      <c r="P748" s="26">
        <v>4167301</v>
      </c>
      <c r="Q748" s="18">
        <f t="shared" si="23"/>
        <v>0.46618311843496746</v>
      </c>
    </row>
    <row r="749" spans="1:17" x14ac:dyDescent="0.2">
      <c r="A749" s="19" t="s">
        <v>383</v>
      </c>
      <c r="B749" s="19" t="s">
        <v>384</v>
      </c>
      <c r="C749" s="15" t="str">
        <f t="shared" si="22"/>
        <v>21375107 CENTRO CULTURAL E HISTÓRICO JOSÉ FIGUERE</v>
      </c>
      <c r="D749" s="19" t="s">
        <v>19</v>
      </c>
      <c r="E749" s="19" t="s">
        <v>385</v>
      </c>
      <c r="F749" s="19" t="s">
        <v>50</v>
      </c>
      <c r="G749" s="26">
        <v>10136437</v>
      </c>
      <c r="H749" s="26">
        <v>10136437</v>
      </c>
      <c r="I749" s="26">
        <v>8679029</v>
      </c>
      <c r="J749" s="26">
        <v>0</v>
      </c>
      <c r="K749" s="26">
        <v>0</v>
      </c>
      <c r="L749" s="26">
        <v>0</v>
      </c>
      <c r="M749" s="26">
        <v>4849791</v>
      </c>
      <c r="N749" s="26">
        <v>4173675</v>
      </c>
      <c r="O749" s="26">
        <v>5286646</v>
      </c>
      <c r="P749" s="26">
        <v>3829238</v>
      </c>
      <c r="Q749" s="18">
        <f t="shared" si="23"/>
        <v>0.47845125461737692</v>
      </c>
    </row>
    <row r="750" spans="1:17" x14ac:dyDescent="0.2">
      <c r="A750" s="19" t="s">
        <v>383</v>
      </c>
      <c r="B750" s="19" t="s">
        <v>384</v>
      </c>
      <c r="C750" s="15" t="str">
        <f t="shared" si="22"/>
        <v>21375107 CENTRO CULTURAL E HISTÓRICO JOSÉ FIGUERE</v>
      </c>
      <c r="D750" s="19" t="s">
        <v>19</v>
      </c>
      <c r="E750" s="19" t="s">
        <v>386</v>
      </c>
      <c r="F750" s="19" t="s">
        <v>52</v>
      </c>
      <c r="G750" s="26">
        <v>547916</v>
      </c>
      <c r="H750" s="26">
        <v>547916</v>
      </c>
      <c r="I750" s="26">
        <v>469137</v>
      </c>
      <c r="J750" s="26">
        <v>0</v>
      </c>
      <c r="K750" s="26">
        <v>0</v>
      </c>
      <c r="L750" s="26">
        <v>0</v>
      </c>
      <c r="M750" s="26">
        <v>131074</v>
      </c>
      <c r="N750" s="26">
        <v>112801</v>
      </c>
      <c r="O750" s="26">
        <v>416842</v>
      </c>
      <c r="P750" s="26">
        <v>338063</v>
      </c>
      <c r="Q750" s="18">
        <f t="shared" si="23"/>
        <v>0.23922280057527065</v>
      </c>
    </row>
    <row r="751" spans="1:17" x14ac:dyDescent="0.2">
      <c r="A751" s="19" t="s">
        <v>383</v>
      </c>
      <c r="B751" s="19" t="s">
        <v>384</v>
      </c>
      <c r="C751" s="15" t="str">
        <f t="shared" si="22"/>
        <v>21375107 CENTRO CULTURAL E HISTÓRICO JOSÉ FIGUERE</v>
      </c>
      <c r="D751" s="19" t="s">
        <v>19</v>
      </c>
      <c r="E751" s="19" t="s">
        <v>53</v>
      </c>
      <c r="F751" s="19" t="s">
        <v>54</v>
      </c>
      <c r="G751" s="26">
        <v>10870644</v>
      </c>
      <c r="H751" s="26">
        <v>10870644</v>
      </c>
      <c r="I751" s="26">
        <v>9307673</v>
      </c>
      <c r="J751" s="26">
        <v>0</v>
      </c>
      <c r="K751" s="26">
        <v>0</v>
      </c>
      <c r="L751" s="26">
        <v>0</v>
      </c>
      <c r="M751" s="26">
        <v>5321007</v>
      </c>
      <c r="N751" s="26">
        <v>4577646</v>
      </c>
      <c r="O751" s="26">
        <v>5549637</v>
      </c>
      <c r="P751" s="26">
        <v>3986666</v>
      </c>
      <c r="Q751" s="18">
        <f t="shared" si="23"/>
        <v>0.48948406368564734</v>
      </c>
    </row>
    <row r="752" spans="1:17" x14ac:dyDescent="0.2">
      <c r="A752" s="19" t="s">
        <v>383</v>
      </c>
      <c r="B752" s="19" t="s">
        <v>384</v>
      </c>
      <c r="C752" s="15" t="str">
        <f t="shared" si="22"/>
        <v>21375107 CENTRO CULTURAL E HISTÓRICO JOSÉ FIGUERE</v>
      </c>
      <c r="D752" s="19" t="s">
        <v>19</v>
      </c>
      <c r="E752" s="19" t="s">
        <v>387</v>
      </c>
      <c r="F752" s="19" t="s">
        <v>56</v>
      </c>
      <c r="G752" s="26">
        <v>5939404</v>
      </c>
      <c r="H752" s="26">
        <v>5939404</v>
      </c>
      <c r="I752" s="26">
        <v>5085442</v>
      </c>
      <c r="J752" s="26">
        <v>0</v>
      </c>
      <c r="K752" s="26">
        <v>0</v>
      </c>
      <c r="L752" s="26">
        <v>0</v>
      </c>
      <c r="M752" s="26">
        <v>2830571</v>
      </c>
      <c r="N752" s="26">
        <v>2434404</v>
      </c>
      <c r="O752" s="26">
        <v>3108833</v>
      </c>
      <c r="P752" s="26">
        <v>2254871</v>
      </c>
      <c r="Q752" s="18">
        <f t="shared" si="23"/>
        <v>0.47657492233227444</v>
      </c>
    </row>
    <row r="753" spans="1:17" x14ac:dyDescent="0.2">
      <c r="A753" s="19" t="s">
        <v>383</v>
      </c>
      <c r="B753" s="19" t="s">
        <v>384</v>
      </c>
      <c r="C753" s="15" t="str">
        <f t="shared" si="22"/>
        <v>21375107 CENTRO CULTURAL E HISTÓRICO JOSÉ FIGUERE</v>
      </c>
      <c r="D753" s="19" t="s">
        <v>19</v>
      </c>
      <c r="E753" s="19" t="s">
        <v>388</v>
      </c>
      <c r="F753" s="19" t="s">
        <v>58</v>
      </c>
      <c r="G753" s="26">
        <v>3287493</v>
      </c>
      <c r="H753" s="26">
        <v>3287493</v>
      </c>
      <c r="I753" s="26">
        <v>2814820</v>
      </c>
      <c r="J753" s="26">
        <v>0</v>
      </c>
      <c r="K753" s="26">
        <v>0</v>
      </c>
      <c r="L753" s="26">
        <v>0</v>
      </c>
      <c r="M753" s="26">
        <v>1703983</v>
      </c>
      <c r="N753" s="26">
        <v>1466429</v>
      </c>
      <c r="O753" s="26">
        <v>1583510</v>
      </c>
      <c r="P753" s="26">
        <v>1110837</v>
      </c>
      <c r="Q753" s="18">
        <f t="shared" si="23"/>
        <v>0.51832292874844144</v>
      </c>
    </row>
    <row r="754" spans="1:17" x14ac:dyDescent="0.2">
      <c r="A754" s="19" t="s">
        <v>383</v>
      </c>
      <c r="B754" s="19" t="s">
        <v>384</v>
      </c>
      <c r="C754" s="15" t="str">
        <f t="shared" si="22"/>
        <v>21375107 CENTRO CULTURAL E HISTÓRICO JOSÉ FIGUERE</v>
      </c>
      <c r="D754" s="19" t="s">
        <v>19</v>
      </c>
      <c r="E754" s="19" t="s">
        <v>389</v>
      </c>
      <c r="F754" s="19" t="s">
        <v>60</v>
      </c>
      <c r="G754" s="26">
        <v>1643747</v>
      </c>
      <c r="H754" s="26">
        <v>1643747</v>
      </c>
      <c r="I754" s="26">
        <v>1407411</v>
      </c>
      <c r="J754" s="26">
        <v>0</v>
      </c>
      <c r="K754" s="26">
        <v>0</v>
      </c>
      <c r="L754" s="26">
        <v>0</v>
      </c>
      <c r="M754" s="26">
        <v>786453</v>
      </c>
      <c r="N754" s="26">
        <v>676813</v>
      </c>
      <c r="O754" s="26">
        <v>857294</v>
      </c>
      <c r="P754" s="26">
        <v>620958</v>
      </c>
      <c r="Q754" s="18">
        <f t="shared" si="23"/>
        <v>0.4784513675158038</v>
      </c>
    </row>
    <row r="755" spans="1:17" x14ac:dyDescent="0.2">
      <c r="A755" s="19" t="s">
        <v>383</v>
      </c>
      <c r="B755" s="19" t="s">
        <v>384</v>
      </c>
      <c r="C755" s="15" t="str">
        <f t="shared" si="22"/>
        <v>21375107 CENTRO CULTURAL E HISTÓRICO JOSÉ FIGUERE</v>
      </c>
      <c r="D755" s="19" t="s">
        <v>19</v>
      </c>
      <c r="E755" s="19" t="s">
        <v>63</v>
      </c>
      <c r="F755" s="19" t="s">
        <v>64</v>
      </c>
      <c r="G755" s="26">
        <v>26060000</v>
      </c>
      <c r="H755" s="26">
        <v>24694696</v>
      </c>
      <c r="I755" s="26">
        <v>17187696</v>
      </c>
      <c r="J755" s="26">
        <v>0</v>
      </c>
      <c r="K755" s="26">
        <v>0</v>
      </c>
      <c r="L755" s="26">
        <v>0</v>
      </c>
      <c r="M755" s="26">
        <v>8099267.04</v>
      </c>
      <c r="N755" s="26">
        <v>6770417.1799999997</v>
      </c>
      <c r="O755" s="26">
        <v>16595428.960000001</v>
      </c>
      <c r="P755" s="26">
        <v>9088428.9600000009</v>
      </c>
      <c r="Q755" s="18">
        <f t="shared" si="23"/>
        <v>0.32797597670366141</v>
      </c>
    </row>
    <row r="756" spans="1:17" x14ac:dyDescent="0.2">
      <c r="A756" s="19" t="s">
        <v>383</v>
      </c>
      <c r="B756" s="19" t="s">
        <v>384</v>
      </c>
      <c r="C756" s="15" t="str">
        <f t="shared" si="22"/>
        <v>21375107 CENTRO CULTURAL E HISTÓRICO JOSÉ FIGUERE</v>
      </c>
      <c r="D756" s="19" t="s">
        <v>19</v>
      </c>
      <c r="E756" s="19" t="s">
        <v>65</v>
      </c>
      <c r="F756" s="19" t="s">
        <v>66</v>
      </c>
      <c r="G756" s="26">
        <v>50000</v>
      </c>
      <c r="H756" s="26">
        <v>50000</v>
      </c>
      <c r="I756" s="26">
        <v>37500</v>
      </c>
      <c r="J756" s="26">
        <v>0</v>
      </c>
      <c r="K756" s="26">
        <v>0</v>
      </c>
      <c r="L756" s="26">
        <v>0</v>
      </c>
      <c r="M756" s="26">
        <v>6080</v>
      </c>
      <c r="N756" s="26">
        <v>6080</v>
      </c>
      <c r="O756" s="26">
        <v>43920</v>
      </c>
      <c r="P756" s="26">
        <v>31420</v>
      </c>
      <c r="Q756" s="18">
        <f t="shared" si="23"/>
        <v>0.1216</v>
      </c>
    </row>
    <row r="757" spans="1:17" x14ac:dyDescent="0.2">
      <c r="A757" s="19" t="s">
        <v>383</v>
      </c>
      <c r="B757" s="19" t="s">
        <v>384</v>
      </c>
      <c r="C757" s="15" t="str">
        <f t="shared" si="22"/>
        <v>21375107 CENTRO CULTURAL E HISTÓRICO JOSÉ FIGUERE</v>
      </c>
      <c r="D757" s="19" t="s">
        <v>19</v>
      </c>
      <c r="E757" s="19" t="s">
        <v>285</v>
      </c>
      <c r="F757" s="19" t="s">
        <v>286</v>
      </c>
      <c r="G757" s="26">
        <v>50000</v>
      </c>
      <c r="H757" s="26">
        <v>50000</v>
      </c>
      <c r="I757" s="26">
        <v>37500</v>
      </c>
      <c r="J757" s="26">
        <v>0</v>
      </c>
      <c r="K757" s="26">
        <v>0</v>
      </c>
      <c r="L757" s="26">
        <v>0</v>
      </c>
      <c r="M757" s="26">
        <v>6080</v>
      </c>
      <c r="N757" s="26">
        <v>6080</v>
      </c>
      <c r="O757" s="26">
        <v>43920</v>
      </c>
      <c r="P757" s="26">
        <v>31420</v>
      </c>
      <c r="Q757" s="18">
        <f t="shared" si="23"/>
        <v>0.1216</v>
      </c>
    </row>
    <row r="758" spans="1:17" x14ac:dyDescent="0.2">
      <c r="A758" s="19" t="s">
        <v>383</v>
      </c>
      <c r="B758" s="19" t="s">
        <v>384</v>
      </c>
      <c r="C758" s="15" t="str">
        <f t="shared" si="22"/>
        <v>21375107 CENTRO CULTURAL E HISTÓRICO JOSÉ FIGUERE</v>
      </c>
      <c r="D758" s="19" t="s">
        <v>19</v>
      </c>
      <c r="E758" s="19" t="s">
        <v>73</v>
      </c>
      <c r="F758" s="19" t="s">
        <v>74</v>
      </c>
      <c r="G758" s="26">
        <v>2510000</v>
      </c>
      <c r="H758" s="26">
        <v>2510000</v>
      </c>
      <c r="I758" s="26">
        <v>1882500</v>
      </c>
      <c r="J758" s="26">
        <v>0</v>
      </c>
      <c r="K758" s="26">
        <v>0</v>
      </c>
      <c r="L758" s="26">
        <v>0</v>
      </c>
      <c r="M758" s="26">
        <v>1220828.74</v>
      </c>
      <c r="N758" s="26">
        <v>1220828.74</v>
      </c>
      <c r="O758" s="26">
        <v>1289171.26</v>
      </c>
      <c r="P758" s="26">
        <v>661671.26</v>
      </c>
      <c r="Q758" s="18">
        <f t="shared" si="23"/>
        <v>0.48638595219123504</v>
      </c>
    </row>
    <row r="759" spans="1:17" x14ac:dyDescent="0.2">
      <c r="A759" s="19" t="s">
        <v>383</v>
      </c>
      <c r="B759" s="19" t="s">
        <v>384</v>
      </c>
      <c r="C759" s="15" t="str">
        <f t="shared" si="22"/>
        <v>21375107 CENTRO CULTURAL E HISTÓRICO JOSÉ FIGUERE</v>
      </c>
      <c r="D759" s="19" t="s">
        <v>19</v>
      </c>
      <c r="E759" s="19" t="s">
        <v>75</v>
      </c>
      <c r="F759" s="19" t="s">
        <v>76</v>
      </c>
      <c r="G759" s="26">
        <v>600000</v>
      </c>
      <c r="H759" s="26">
        <v>600000</v>
      </c>
      <c r="I759" s="26">
        <v>450000</v>
      </c>
      <c r="J759" s="26">
        <v>0</v>
      </c>
      <c r="K759" s="26">
        <v>0</v>
      </c>
      <c r="L759" s="26">
        <v>0</v>
      </c>
      <c r="M759" s="26">
        <v>260730.98</v>
      </c>
      <c r="N759" s="26">
        <v>260730.98</v>
      </c>
      <c r="O759" s="26">
        <v>339269.02</v>
      </c>
      <c r="P759" s="26">
        <v>189269.02</v>
      </c>
      <c r="Q759" s="18">
        <f t="shared" si="23"/>
        <v>0.43455163333333335</v>
      </c>
    </row>
    <row r="760" spans="1:17" x14ac:dyDescent="0.2">
      <c r="A760" s="19" t="s">
        <v>383</v>
      </c>
      <c r="B760" s="19" t="s">
        <v>384</v>
      </c>
      <c r="C760" s="15" t="str">
        <f t="shared" si="22"/>
        <v>21375107 CENTRO CULTURAL E HISTÓRICO JOSÉ FIGUERE</v>
      </c>
      <c r="D760" s="19" t="s">
        <v>19</v>
      </c>
      <c r="E760" s="19" t="s">
        <v>77</v>
      </c>
      <c r="F760" s="19" t="s">
        <v>78</v>
      </c>
      <c r="G760" s="26">
        <v>780000</v>
      </c>
      <c r="H760" s="26">
        <v>780000</v>
      </c>
      <c r="I760" s="26">
        <v>585000</v>
      </c>
      <c r="J760" s="26">
        <v>0</v>
      </c>
      <c r="K760" s="26">
        <v>0</v>
      </c>
      <c r="L760" s="26">
        <v>0</v>
      </c>
      <c r="M760" s="26">
        <v>452245</v>
      </c>
      <c r="N760" s="26">
        <v>452245</v>
      </c>
      <c r="O760" s="26">
        <v>327755</v>
      </c>
      <c r="P760" s="26">
        <v>132755</v>
      </c>
      <c r="Q760" s="18">
        <f t="shared" si="23"/>
        <v>0.57980128205128201</v>
      </c>
    </row>
    <row r="761" spans="1:17" x14ac:dyDescent="0.2">
      <c r="A761" s="19" t="s">
        <v>383</v>
      </c>
      <c r="B761" s="19" t="s">
        <v>384</v>
      </c>
      <c r="C761" s="15" t="str">
        <f t="shared" si="22"/>
        <v>21375107 CENTRO CULTURAL E HISTÓRICO JOSÉ FIGUERE</v>
      </c>
      <c r="D761" s="19" t="s">
        <v>19</v>
      </c>
      <c r="E761" s="19" t="s">
        <v>81</v>
      </c>
      <c r="F761" s="19" t="s">
        <v>82</v>
      </c>
      <c r="G761" s="26">
        <v>780000</v>
      </c>
      <c r="H761" s="26">
        <v>780000</v>
      </c>
      <c r="I761" s="26">
        <v>585000</v>
      </c>
      <c r="J761" s="26">
        <v>0</v>
      </c>
      <c r="K761" s="26">
        <v>0</v>
      </c>
      <c r="L761" s="26">
        <v>0</v>
      </c>
      <c r="M761" s="26">
        <v>268539.98</v>
      </c>
      <c r="N761" s="26">
        <v>268539.98</v>
      </c>
      <c r="O761" s="26">
        <v>511460.02</v>
      </c>
      <c r="P761" s="26">
        <v>316460.02</v>
      </c>
      <c r="Q761" s="18">
        <f t="shared" si="23"/>
        <v>0.34428202564102561</v>
      </c>
    </row>
    <row r="762" spans="1:17" x14ac:dyDescent="0.2">
      <c r="A762" s="19" t="s">
        <v>383</v>
      </c>
      <c r="B762" s="19" t="s">
        <v>384</v>
      </c>
      <c r="C762" s="15" t="str">
        <f t="shared" si="22"/>
        <v>21375107 CENTRO CULTURAL E HISTÓRICO JOSÉ FIGUERE</v>
      </c>
      <c r="D762" s="19" t="s">
        <v>19</v>
      </c>
      <c r="E762" s="19" t="s">
        <v>83</v>
      </c>
      <c r="F762" s="19" t="s">
        <v>84</v>
      </c>
      <c r="G762" s="26">
        <v>350000</v>
      </c>
      <c r="H762" s="26">
        <v>350000</v>
      </c>
      <c r="I762" s="26">
        <v>262500</v>
      </c>
      <c r="J762" s="26">
        <v>0</v>
      </c>
      <c r="K762" s="26">
        <v>0</v>
      </c>
      <c r="L762" s="26">
        <v>0</v>
      </c>
      <c r="M762" s="26">
        <v>239312.78</v>
      </c>
      <c r="N762" s="26">
        <v>239312.78</v>
      </c>
      <c r="O762" s="26">
        <v>110687.22</v>
      </c>
      <c r="P762" s="26">
        <v>23187.22</v>
      </c>
      <c r="Q762" s="18">
        <f t="shared" si="23"/>
        <v>0.68375079999999999</v>
      </c>
    </row>
    <row r="763" spans="1:17" x14ac:dyDescent="0.2">
      <c r="A763" s="19" t="s">
        <v>383</v>
      </c>
      <c r="B763" s="19" t="s">
        <v>384</v>
      </c>
      <c r="C763" s="15" t="str">
        <f t="shared" si="22"/>
        <v>21375107 CENTRO CULTURAL E HISTÓRICO JOSÉ FIGUERE</v>
      </c>
      <c r="D763" s="19" t="s">
        <v>19</v>
      </c>
      <c r="E763" s="19" t="s">
        <v>85</v>
      </c>
      <c r="F763" s="19" t="s">
        <v>86</v>
      </c>
      <c r="G763" s="26">
        <v>2580000</v>
      </c>
      <c r="H763" s="26">
        <v>380000</v>
      </c>
      <c r="I763" s="26">
        <v>225000</v>
      </c>
      <c r="J763" s="26">
        <v>0</v>
      </c>
      <c r="K763" s="26">
        <v>0</v>
      </c>
      <c r="L763" s="26">
        <v>0</v>
      </c>
      <c r="M763" s="26">
        <v>115617.85</v>
      </c>
      <c r="N763" s="26">
        <v>115617.85</v>
      </c>
      <c r="O763" s="26">
        <v>264382.15000000002</v>
      </c>
      <c r="P763" s="26">
        <v>109382.15</v>
      </c>
      <c r="Q763" s="18">
        <f t="shared" si="23"/>
        <v>0.30425750000000001</v>
      </c>
    </row>
    <row r="764" spans="1:17" x14ac:dyDescent="0.2">
      <c r="A764" s="19" t="s">
        <v>383</v>
      </c>
      <c r="B764" s="19" t="s">
        <v>384</v>
      </c>
      <c r="C764" s="15" t="str">
        <f t="shared" si="22"/>
        <v>21375107 CENTRO CULTURAL E HISTÓRICO JOSÉ FIGUERE</v>
      </c>
      <c r="D764" s="19" t="s">
        <v>19</v>
      </c>
      <c r="E764" s="19" t="s">
        <v>87</v>
      </c>
      <c r="F764" s="19" t="s">
        <v>88</v>
      </c>
      <c r="G764" s="26">
        <v>100000</v>
      </c>
      <c r="H764" s="26">
        <v>100000</v>
      </c>
      <c r="I764" s="26">
        <v>75000</v>
      </c>
      <c r="J764" s="26">
        <v>0</v>
      </c>
      <c r="K764" s="26">
        <v>0</v>
      </c>
      <c r="L764" s="26">
        <v>0</v>
      </c>
      <c r="M764" s="26">
        <v>75000</v>
      </c>
      <c r="N764" s="26">
        <v>75000</v>
      </c>
      <c r="O764" s="26">
        <v>25000</v>
      </c>
      <c r="P764" s="26">
        <v>0</v>
      </c>
      <c r="Q764" s="18">
        <f t="shared" si="23"/>
        <v>0.75</v>
      </c>
    </row>
    <row r="765" spans="1:17" x14ac:dyDescent="0.2">
      <c r="A765" s="19" t="s">
        <v>383</v>
      </c>
      <c r="B765" s="19" t="s">
        <v>384</v>
      </c>
      <c r="C765" s="15" t="str">
        <f t="shared" si="22"/>
        <v>21375107 CENTRO CULTURAL E HISTÓRICO JOSÉ FIGUERE</v>
      </c>
      <c r="D765" s="19" t="s">
        <v>19</v>
      </c>
      <c r="E765" s="19" t="s">
        <v>89</v>
      </c>
      <c r="F765" s="19" t="s">
        <v>90</v>
      </c>
      <c r="G765" s="26">
        <v>2200000</v>
      </c>
      <c r="H765" s="26">
        <v>0</v>
      </c>
      <c r="I765" s="26">
        <v>0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18">
        <f t="shared" si="23"/>
        <v>0</v>
      </c>
    </row>
    <row r="766" spans="1:17" x14ac:dyDescent="0.2">
      <c r="A766" s="19" t="s">
        <v>383</v>
      </c>
      <c r="B766" s="19" t="s">
        <v>384</v>
      </c>
      <c r="C766" s="15" t="str">
        <f t="shared" si="22"/>
        <v>21375107 CENTRO CULTURAL E HISTÓRICO JOSÉ FIGUERE</v>
      </c>
      <c r="D766" s="19" t="s">
        <v>19</v>
      </c>
      <c r="E766" s="19" t="s">
        <v>320</v>
      </c>
      <c r="F766" s="19" t="s">
        <v>321</v>
      </c>
      <c r="G766" s="26">
        <v>80000</v>
      </c>
      <c r="H766" s="26">
        <v>80000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80000</v>
      </c>
      <c r="P766" s="26">
        <v>0</v>
      </c>
      <c r="Q766" s="18">
        <f t="shared" si="23"/>
        <v>0</v>
      </c>
    </row>
    <row r="767" spans="1:17" x14ac:dyDescent="0.2">
      <c r="A767" s="19" t="s">
        <v>383</v>
      </c>
      <c r="B767" s="19" t="s">
        <v>384</v>
      </c>
      <c r="C767" s="15" t="str">
        <f t="shared" si="22"/>
        <v>21375107 CENTRO CULTURAL E HISTÓRICO JOSÉ FIGUERE</v>
      </c>
      <c r="D767" s="19" t="s">
        <v>19</v>
      </c>
      <c r="E767" s="19" t="s">
        <v>93</v>
      </c>
      <c r="F767" s="19" t="s">
        <v>94</v>
      </c>
      <c r="G767" s="26">
        <v>200000</v>
      </c>
      <c r="H767" s="26">
        <v>200000</v>
      </c>
      <c r="I767" s="26">
        <v>150000</v>
      </c>
      <c r="J767" s="26">
        <v>0</v>
      </c>
      <c r="K767" s="26">
        <v>0</v>
      </c>
      <c r="L767" s="26">
        <v>0</v>
      </c>
      <c r="M767" s="26">
        <v>40617.85</v>
      </c>
      <c r="N767" s="26">
        <v>40617.85</v>
      </c>
      <c r="O767" s="26">
        <v>159382.15</v>
      </c>
      <c r="P767" s="26">
        <v>109382.15</v>
      </c>
      <c r="Q767" s="18">
        <f t="shared" si="23"/>
        <v>0.20308925</v>
      </c>
    </row>
    <row r="768" spans="1:17" x14ac:dyDescent="0.2">
      <c r="A768" s="19" t="s">
        <v>383</v>
      </c>
      <c r="B768" s="19" t="s">
        <v>384</v>
      </c>
      <c r="C768" s="15" t="str">
        <f t="shared" si="22"/>
        <v>21375107 CENTRO CULTURAL E HISTÓRICO JOSÉ FIGUERE</v>
      </c>
      <c r="D768" s="19" t="s">
        <v>19</v>
      </c>
      <c r="E768" s="19" t="s">
        <v>95</v>
      </c>
      <c r="F768" s="19" t="s">
        <v>96</v>
      </c>
      <c r="G768" s="26">
        <v>7520000</v>
      </c>
      <c r="H768" s="26">
        <v>7520000</v>
      </c>
      <c r="I768" s="26">
        <v>5575000</v>
      </c>
      <c r="J768" s="26">
        <v>0</v>
      </c>
      <c r="K768" s="26">
        <v>0</v>
      </c>
      <c r="L768" s="26">
        <v>0</v>
      </c>
      <c r="M768" s="26">
        <v>3822529.22</v>
      </c>
      <c r="N768" s="26">
        <v>3284086.36</v>
      </c>
      <c r="O768" s="26">
        <v>3697470.78</v>
      </c>
      <c r="P768" s="26">
        <v>1752470.78</v>
      </c>
      <c r="Q768" s="18">
        <f t="shared" si="23"/>
        <v>0.50831505585106385</v>
      </c>
    </row>
    <row r="769" spans="1:17" x14ac:dyDescent="0.2">
      <c r="A769" s="19" t="s">
        <v>383</v>
      </c>
      <c r="B769" s="19" t="s">
        <v>384</v>
      </c>
      <c r="C769" s="15" t="str">
        <f t="shared" si="22"/>
        <v>21375107 CENTRO CULTURAL E HISTÓRICO JOSÉ FIGUERE</v>
      </c>
      <c r="D769" s="19" t="s">
        <v>19</v>
      </c>
      <c r="E769" s="19" t="s">
        <v>287</v>
      </c>
      <c r="F769" s="19" t="s">
        <v>288</v>
      </c>
      <c r="G769" s="26">
        <v>20000</v>
      </c>
      <c r="H769" s="26">
        <v>20000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20000</v>
      </c>
      <c r="P769" s="26">
        <v>0</v>
      </c>
      <c r="Q769" s="18">
        <f t="shared" si="23"/>
        <v>0</v>
      </c>
    </row>
    <row r="770" spans="1:17" x14ac:dyDescent="0.2">
      <c r="A770" s="19" t="s">
        <v>383</v>
      </c>
      <c r="B770" s="19" t="s">
        <v>384</v>
      </c>
      <c r="C770" s="15" t="str">
        <f t="shared" si="22"/>
        <v>21375107 CENTRO CULTURAL E HISTÓRICO JOSÉ FIGUERE</v>
      </c>
      <c r="D770" s="19" t="s">
        <v>19</v>
      </c>
      <c r="E770" s="19" t="s">
        <v>101</v>
      </c>
      <c r="F770" s="19" t="s">
        <v>102</v>
      </c>
      <c r="G770" s="26">
        <v>7000000</v>
      </c>
      <c r="H770" s="26">
        <v>7000000</v>
      </c>
      <c r="I770" s="26">
        <v>5200000</v>
      </c>
      <c r="J770" s="26">
        <v>0</v>
      </c>
      <c r="K770" s="26">
        <v>0</v>
      </c>
      <c r="L770" s="26">
        <v>0</v>
      </c>
      <c r="M770" s="26">
        <v>3703550.08</v>
      </c>
      <c r="N770" s="26">
        <v>3165107.22</v>
      </c>
      <c r="O770" s="26">
        <v>3296449.92</v>
      </c>
      <c r="P770" s="26">
        <v>1496449.92</v>
      </c>
      <c r="Q770" s="18">
        <f t="shared" si="23"/>
        <v>0.52907858285714282</v>
      </c>
    </row>
    <row r="771" spans="1:17" x14ac:dyDescent="0.2">
      <c r="A771" s="19" t="s">
        <v>383</v>
      </c>
      <c r="B771" s="19" t="s">
        <v>384</v>
      </c>
      <c r="C771" s="15" t="str">
        <f t="shared" si="22"/>
        <v>21375107 CENTRO CULTURAL E HISTÓRICO JOSÉ FIGUERE</v>
      </c>
      <c r="D771" s="19" t="s">
        <v>19</v>
      </c>
      <c r="E771" s="19" t="s">
        <v>103</v>
      </c>
      <c r="F771" s="19" t="s">
        <v>104</v>
      </c>
      <c r="G771" s="26">
        <v>500000</v>
      </c>
      <c r="H771" s="26">
        <v>500000</v>
      </c>
      <c r="I771" s="26">
        <v>375000</v>
      </c>
      <c r="J771" s="26">
        <v>0</v>
      </c>
      <c r="K771" s="26">
        <v>0</v>
      </c>
      <c r="L771" s="26">
        <v>0</v>
      </c>
      <c r="M771" s="26">
        <v>118979.14</v>
      </c>
      <c r="N771" s="26">
        <v>118979.14</v>
      </c>
      <c r="O771" s="26">
        <v>381020.86</v>
      </c>
      <c r="P771" s="26">
        <v>256020.86</v>
      </c>
      <c r="Q771" s="18">
        <f t="shared" si="23"/>
        <v>0.23795827999999999</v>
      </c>
    </row>
    <row r="772" spans="1:17" x14ac:dyDescent="0.2">
      <c r="A772" s="19" t="s">
        <v>383</v>
      </c>
      <c r="B772" s="19" t="s">
        <v>384</v>
      </c>
      <c r="C772" s="15" t="str">
        <f t="shared" si="22"/>
        <v>21375107 CENTRO CULTURAL E HISTÓRICO JOSÉ FIGUERE</v>
      </c>
      <c r="D772" s="19" t="s">
        <v>19</v>
      </c>
      <c r="E772" s="19" t="s">
        <v>105</v>
      </c>
      <c r="F772" s="19" t="s">
        <v>106</v>
      </c>
      <c r="G772" s="26">
        <v>550000</v>
      </c>
      <c r="H772" s="26">
        <v>550000</v>
      </c>
      <c r="I772" s="26">
        <v>412500</v>
      </c>
      <c r="J772" s="26">
        <v>0</v>
      </c>
      <c r="K772" s="26">
        <v>0</v>
      </c>
      <c r="L772" s="26">
        <v>0</v>
      </c>
      <c r="M772" s="26">
        <v>276545</v>
      </c>
      <c r="N772" s="26">
        <v>276545</v>
      </c>
      <c r="O772" s="26">
        <v>273455</v>
      </c>
      <c r="P772" s="26">
        <v>135955</v>
      </c>
      <c r="Q772" s="18">
        <f t="shared" si="23"/>
        <v>0.50280909090909087</v>
      </c>
    </row>
    <row r="773" spans="1:17" x14ac:dyDescent="0.2">
      <c r="A773" s="19" t="s">
        <v>383</v>
      </c>
      <c r="B773" s="19" t="s">
        <v>384</v>
      </c>
      <c r="C773" s="15" t="str">
        <f t="shared" si="22"/>
        <v>21375107 CENTRO CULTURAL E HISTÓRICO JOSÉ FIGUERE</v>
      </c>
      <c r="D773" s="19" t="s">
        <v>19</v>
      </c>
      <c r="E773" s="19" t="s">
        <v>107</v>
      </c>
      <c r="F773" s="19" t="s">
        <v>108</v>
      </c>
      <c r="G773" s="26">
        <v>100000</v>
      </c>
      <c r="H773" s="26">
        <v>100000</v>
      </c>
      <c r="I773" s="26">
        <v>75000</v>
      </c>
      <c r="J773" s="26">
        <v>0</v>
      </c>
      <c r="K773" s="26">
        <v>0</v>
      </c>
      <c r="L773" s="26">
        <v>0</v>
      </c>
      <c r="M773" s="26">
        <v>64845</v>
      </c>
      <c r="N773" s="26">
        <v>64845</v>
      </c>
      <c r="O773" s="26">
        <v>35155</v>
      </c>
      <c r="P773" s="26">
        <v>10155</v>
      </c>
      <c r="Q773" s="18">
        <f t="shared" si="23"/>
        <v>0.64844999999999997</v>
      </c>
    </row>
    <row r="774" spans="1:17" x14ac:dyDescent="0.2">
      <c r="A774" s="19" t="s">
        <v>383</v>
      </c>
      <c r="B774" s="19" t="s">
        <v>384</v>
      </c>
      <c r="C774" s="15" t="str">
        <f t="shared" si="22"/>
        <v>21375107 CENTRO CULTURAL E HISTÓRICO JOSÉ FIGUERE</v>
      </c>
      <c r="D774" s="19" t="s">
        <v>19</v>
      </c>
      <c r="E774" s="19" t="s">
        <v>109</v>
      </c>
      <c r="F774" s="19" t="s">
        <v>110</v>
      </c>
      <c r="G774" s="26">
        <v>450000</v>
      </c>
      <c r="H774" s="26">
        <v>450000</v>
      </c>
      <c r="I774" s="26">
        <v>337500</v>
      </c>
      <c r="J774" s="26">
        <v>0</v>
      </c>
      <c r="K774" s="26">
        <v>0</v>
      </c>
      <c r="L774" s="26">
        <v>0</v>
      </c>
      <c r="M774" s="26">
        <v>211700</v>
      </c>
      <c r="N774" s="26">
        <v>211700</v>
      </c>
      <c r="O774" s="26">
        <v>238300</v>
      </c>
      <c r="P774" s="26">
        <v>125800</v>
      </c>
      <c r="Q774" s="18">
        <f t="shared" si="23"/>
        <v>0.47044444444444444</v>
      </c>
    </row>
    <row r="775" spans="1:17" x14ac:dyDescent="0.2">
      <c r="A775" s="19" t="s">
        <v>383</v>
      </c>
      <c r="B775" s="19" t="s">
        <v>384</v>
      </c>
      <c r="C775" s="15" t="str">
        <f t="shared" ref="C775:C838" si="24">+CONCATENATE(A775," ",B775)</f>
        <v>21375107 CENTRO CULTURAL E HISTÓRICO JOSÉ FIGUERE</v>
      </c>
      <c r="D775" s="19" t="s">
        <v>19</v>
      </c>
      <c r="E775" s="19" t="s">
        <v>111</v>
      </c>
      <c r="F775" s="19" t="s">
        <v>112</v>
      </c>
      <c r="G775" s="26">
        <v>3500000</v>
      </c>
      <c r="H775" s="26">
        <v>3000000</v>
      </c>
      <c r="I775" s="26">
        <v>2100000</v>
      </c>
      <c r="J775" s="26">
        <v>0</v>
      </c>
      <c r="K775" s="26">
        <v>0</v>
      </c>
      <c r="L775" s="26">
        <v>0</v>
      </c>
      <c r="M775" s="26">
        <v>1821048</v>
      </c>
      <c r="N775" s="26">
        <v>1030641</v>
      </c>
      <c r="O775" s="26">
        <v>1178952</v>
      </c>
      <c r="P775" s="26">
        <v>278952</v>
      </c>
      <c r="Q775" s="18">
        <f t="shared" ref="Q775:Q838" si="25">+IFERROR(M775/H775,0)</f>
        <v>0.607016</v>
      </c>
    </row>
    <row r="776" spans="1:17" x14ac:dyDescent="0.2">
      <c r="A776" s="19" t="s">
        <v>383</v>
      </c>
      <c r="B776" s="19" t="s">
        <v>384</v>
      </c>
      <c r="C776" s="15" t="str">
        <f t="shared" si="24"/>
        <v>21375107 CENTRO CULTURAL E HISTÓRICO JOSÉ FIGUERE</v>
      </c>
      <c r="D776" s="19" t="s">
        <v>19</v>
      </c>
      <c r="E776" s="19" t="s">
        <v>113</v>
      </c>
      <c r="F776" s="19" t="s">
        <v>114</v>
      </c>
      <c r="G776" s="26">
        <v>3500000</v>
      </c>
      <c r="H776" s="26">
        <v>3000000</v>
      </c>
      <c r="I776" s="26">
        <v>2100000</v>
      </c>
      <c r="J776" s="26">
        <v>0</v>
      </c>
      <c r="K776" s="26">
        <v>0</v>
      </c>
      <c r="L776" s="26">
        <v>0</v>
      </c>
      <c r="M776" s="26">
        <v>1821048</v>
      </c>
      <c r="N776" s="26">
        <v>1030641</v>
      </c>
      <c r="O776" s="26">
        <v>1178952</v>
      </c>
      <c r="P776" s="26">
        <v>278952</v>
      </c>
      <c r="Q776" s="18">
        <f t="shared" si="25"/>
        <v>0.607016</v>
      </c>
    </row>
    <row r="777" spans="1:17" x14ac:dyDescent="0.2">
      <c r="A777" s="19" t="s">
        <v>383</v>
      </c>
      <c r="B777" s="19" t="s">
        <v>384</v>
      </c>
      <c r="C777" s="15" t="str">
        <f t="shared" si="24"/>
        <v>21375107 CENTRO CULTURAL E HISTÓRICO JOSÉ FIGUERE</v>
      </c>
      <c r="D777" s="19" t="s">
        <v>19</v>
      </c>
      <c r="E777" s="19" t="s">
        <v>123</v>
      </c>
      <c r="F777" s="19" t="s">
        <v>124</v>
      </c>
      <c r="G777" s="26">
        <v>9000000</v>
      </c>
      <c r="H777" s="26">
        <v>8834696</v>
      </c>
      <c r="I777" s="26">
        <v>6442696</v>
      </c>
      <c r="J777" s="26">
        <v>0</v>
      </c>
      <c r="K777" s="26">
        <v>0</v>
      </c>
      <c r="L777" s="26">
        <v>0</v>
      </c>
      <c r="M777" s="26">
        <v>509746.23</v>
      </c>
      <c r="N777" s="26">
        <v>509746.23</v>
      </c>
      <c r="O777" s="26">
        <v>8324949.7699999996</v>
      </c>
      <c r="P777" s="26">
        <v>5932949.7699999996</v>
      </c>
      <c r="Q777" s="18">
        <f t="shared" si="25"/>
        <v>5.7698219610499327E-2</v>
      </c>
    </row>
    <row r="778" spans="1:17" x14ac:dyDescent="0.2">
      <c r="A778" s="19" t="s">
        <v>383</v>
      </c>
      <c r="B778" s="19" t="s">
        <v>384</v>
      </c>
      <c r="C778" s="15" t="str">
        <f t="shared" si="24"/>
        <v>21375107 CENTRO CULTURAL E HISTÓRICO JOSÉ FIGUERE</v>
      </c>
      <c r="D778" s="19" t="s">
        <v>19</v>
      </c>
      <c r="E778" s="19" t="s">
        <v>125</v>
      </c>
      <c r="F778" s="19" t="s">
        <v>126</v>
      </c>
      <c r="G778" s="26">
        <v>6500000</v>
      </c>
      <c r="H778" s="26">
        <v>6500000</v>
      </c>
      <c r="I778" s="26">
        <v>5000000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6500000</v>
      </c>
      <c r="P778" s="26">
        <v>5000000</v>
      </c>
      <c r="Q778" s="18">
        <f t="shared" si="25"/>
        <v>0</v>
      </c>
    </row>
    <row r="779" spans="1:17" x14ac:dyDescent="0.2">
      <c r="A779" s="19" t="s">
        <v>383</v>
      </c>
      <c r="B779" s="19" t="s">
        <v>384</v>
      </c>
      <c r="C779" s="15" t="str">
        <f t="shared" si="24"/>
        <v>21375107 CENTRO CULTURAL E HISTÓRICO JOSÉ FIGUERE</v>
      </c>
      <c r="D779" s="19" t="s">
        <v>19</v>
      </c>
      <c r="E779" s="19" t="s">
        <v>131</v>
      </c>
      <c r="F779" s="19" t="s">
        <v>132</v>
      </c>
      <c r="G779" s="26">
        <v>500000</v>
      </c>
      <c r="H779" s="26">
        <v>500000</v>
      </c>
      <c r="I779" s="26">
        <v>375000</v>
      </c>
      <c r="J779" s="26">
        <v>0</v>
      </c>
      <c r="K779" s="26">
        <v>0</v>
      </c>
      <c r="L779" s="26">
        <v>0</v>
      </c>
      <c r="M779" s="26">
        <v>42445</v>
      </c>
      <c r="N779" s="26">
        <v>42445</v>
      </c>
      <c r="O779" s="26">
        <v>457555</v>
      </c>
      <c r="P779" s="26">
        <v>332555</v>
      </c>
      <c r="Q779" s="18">
        <f t="shared" si="25"/>
        <v>8.4889999999999993E-2</v>
      </c>
    </row>
    <row r="780" spans="1:17" x14ac:dyDescent="0.2">
      <c r="A780" s="19" t="s">
        <v>383</v>
      </c>
      <c r="B780" s="19" t="s">
        <v>384</v>
      </c>
      <c r="C780" s="15" t="str">
        <f t="shared" si="24"/>
        <v>21375107 CENTRO CULTURAL E HISTÓRICO JOSÉ FIGUERE</v>
      </c>
      <c r="D780" s="19" t="s">
        <v>19</v>
      </c>
      <c r="E780" s="19" t="s">
        <v>133</v>
      </c>
      <c r="F780" s="19" t="s">
        <v>134</v>
      </c>
      <c r="G780" s="26">
        <v>400000</v>
      </c>
      <c r="H780" s="26">
        <v>400000</v>
      </c>
      <c r="I780" s="26">
        <v>300000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400000</v>
      </c>
      <c r="P780" s="26">
        <v>300000</v>
      </c>
      <c r="Q780" s="18">
        <f t="shared" si="25"/>
        <v>0</v>
      </c>
    </row>
    <row r="781" spans="1:17" x14ac:dyDescent="0.2">
      <c r="A781" s="19" t="s">
        <v>383</v>
      </c>
      <c r="B781" s="19" t="s">
        <v>384</v>
      </c>
      <c r="C781" s="15" t="str">
        <f t="shared" si="24"/>
        <v>21375107 CENTRO CULTURAL E HISTÓRICO JOSÉ FIGUERE</v>
      </c>
      <c r="D781" s="19" t="s">
        <v>19</v>
      </c>
      <c r="E781" s="19" t="s">
        <v>135</v>
      </c>
      <c r="F781" s="19" t="s">
        <v>136</v>
      </c>
      <c r="G781" s="26">
        <v>400000</v>
      </c>
      <c r="H781" s="26">
        <v>400000</v>
      </c>
      <c r="I781" s="26">
        <v>300000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400000</v>
      </c>
      <c r="P781" s="26">
        <v>300000</v>
      </c>
      <c r="Q781" s="18">
        <f t="shared" si="25"/>
        <v>0</v>
      </c>
    </row>
    <row r="782" spans="1:17" x14ac:dyDescent="0.2">
      <c r="A782" s="19" t="s">
        <v>383</v>
      </c>
      <c r="B782" s="19" t="s">
        <v>384</v>
      </c>
      <c r="C782" s="15" t="str">
        <f t="shared" si="24"/>
        <v>21375107 CENTRO CULTURAL E HISTÓRICO JOSÉ FIGUERE</v>
      </c>
      <c r="D782" s="19" t="s">
        <v>19</v>
      </c>
      <c r="E782" s="19" t="s">
        <v>137</v>
      </c>
      <c r="F782" s="19" t="s">
        <v>138</v>
      </c>
      <c r="G782" s="26">
        <v>700000</v>
      </c>
      <c r="H782" s="26">
        <v>534696</v>
      </c>
      <c r="I782" s="26">
        <v>92696</v>
      </c>
      <c r="J782" s="26">
        <v>0</v>
      </c>
      <c r="K782" s="26">
        <v>0</v>
      </c>
      <c r="L782" s="26">
        <v>0</v>
      </c>
      <c r="M782" s="26">
        <v>92301.23</v>
      </c>
      <c r="N782" s="26">
        <v>92301.23</v>
      </c>
      <c r="O782" s="26">
        <v>442394.77</v>
      </c>
      <c r="P782" s="26">
        <v>394.77</v>
      </c>
      <c r="Q782" s="18">
        <f t="shared" si="25"/>
        <v>0.17262375256220355</v>
      </c>
    </row>
    <row r="783" spans="1:17" x14ac:dyDescent="0.2">
      <c r="A783" s="19" t="s">
        <v>383</v>
      </c>
      <c r="B783" s="19" t="s">
        <v>384</v>
      </c>
      <c r="C783" s="15" t="str">
        <f t="shared" si="24"/>
        <v>21375107 CENTRO CULTURAL E HISTÓRICO JOSÉ FIGUERE</v>
      </c>
      <c r="D783" s="19" t="s">
        <v>19</v>
      </c>
      <c r="E783" s="19" t="s">
        <v>139</v>
      </c>
      <c r="F783" s="19" t="s">
        <v>140</v>
      </c>
      <c r="G783" s="26">
        <v>500000</v>
      </c>
      <c r="H783" s="26">
        <v>500000</v>
      </c>
      <c r="I783" s="26">
        <v>375000</v>
      </c>
      <c r="J783" s="26">
        <v>0</v>
      </c>
      <c r="K783" s="26">
        <v>0</v>
      </c>
      <c r="L783" s="26">
        <v>0</v>
      </c>
      <c r="M783" s="26">
        <v>375000</v>
      </c>
      <c r="N783" s="26">
        <v>375000</v>
      </c>
      <c r="O783" s="26">
        <v>125000</v>
      </c>
      <c r="P783" s="26">
        <v>0</v>
      </c>
      <c r="Q783" s="18">
        <f t="shared" si="25"/>
        <v>0.75</v>
      </c>
    </row>
    <row r="784" spans="1:17" x14ac:dyDescent="0.2">
      <c r="A784" s="19" t="s">
        <v>383</v>
      </c>
      <c r="B784" s="19" t="s">
        <v>384</v>
      </c>
      <c r="C784" s="15" t="str">
        <f t="shared" si="24"/>
        <v>21375107 CENTRO CULTURAL E HISTÓRICO JOSÉ FIGUERE</v>
      </c>
      <c r="D784" s="19" t="s">
        <v>19</v>
      </c>
      <c r="E784" s="19" t="s">
        <v>141</v>
      </c>
      <c r="F784" s="19" t="s">
        <v>142</v>
      </c>
      <c r="G784" s="26">
        <v>350000</v>
      </c>
      <c r="H784" s="26">
        <v>1850000</v>
      </c>
      <c r="I784" s="26">
        <v>512500</v>
      </c>
      <c r="J784" s="26">
        <v>0</v>
      </c>
      <c r="K784" s="26">
        <v>0</v>
      </c>
      <c r="L784" s="26">
        <v>0</v>
      </c>
      <c r="M784" s="26">
        <v>326872</v>
      </c>
      <c r="N784" s="26">
        <v>326872</v>
      </c>
      <c r="O784" s="26">
        <v>1523128</v>
      </c>
      <c r="P784" s="26">
        <v>185628</v>
      </c>
      <c r="Q784" s="18">
        <f t="shared" si="25"/>
        <v>0.17668756756756757</v>
      </c>
    </row>
    <row r="785" spans="1:17" x14ac:dyDescent="0.2">
      <c r="A785" s="19" t="s">
        <v>383</v>
      </c>
      <c r="B785" s="19" t="s">
        <v>384</v>
      </c>
      <c r="C785" s="15" t="str">
        <f t="shared" si="24"/>
        <v>21375107 CENTRO CULTURAL E HISTÓRICO JOSÉ FIGUERE</v>
      </c>
      <c r="D785" s="19" t="s">
        <v>19</v>
      </c>
      <c r="E785" s="19" t="s">
        <v>145</v>
      </c>
      <c r="F785" s="19" t="s">
        <v>146</v>
      </c>
      <c r="G785" s="26">
        <v>350000</v>
      </c>
      <c r="H785" s="26">
        <v>1850000</v>
      </c>
      <c r="I785" s="26">
        <v>512500</v>
      </c>
      <c r="J785" s="26">
        <v>0</v>
      </c>
      <c r="K785" s="26">
        <v>0</v>
      </c>
      <c r="L785" s="26">
        <v>0</v>
      </c>
      <c r="M785" s="26">
        <v>326872</v>
      </c>
      <c r="N785" s="26">
        <v>326872</v>
      </c>
      <c r="O785" s="26">
        <v>1523128</v>
      </c>
      <c r="P785" s="26">
        <v>185628</v>
      </c>
      <c r="Q785" s="18">
        <f t="shared" si="25"/>
        <v>0.17668756756756757</v>
      </c>
    </row>
    <row r="786" spans="1:17" x14ac:dyDescent="0.2">
      <c r="A786" s="19" t="s">
        <v>383</v>
      </c>
      <c r="B786" s="19" t="s">
        <v>384</v>
      </c>
      <c r="C786" s="15" t="str">
        <f t="shared" si="24"/>
        <v>21375107 CENTRO CULTURAL E HISTÓRICO JOSÉ FIGUERE</v>
      </c>
      <c r="D786" s="19" t="s">
        <v>19</v>
      </c>
      <c r="E786" s="19" t="s">
        <v>153</v>
      </c>
      <c r="F786" s="19" t="s">
        <v>154</v>
      </c>
      <c r="G786" s="26">
        <v>5684265</v>
      </c>
      <c r="H786" s="26">
        <v>4684265</v>
      </c>
      <c r="I786" s="26">
        <v>3071765</v>
      </c>
      <c r="J786" s="26">
        <v>0</v>
      </c>
      <c r="K786" s="26">
        <v>0</v>
      </c>
      <c r="L786" s="26">
        <v>0</v>
      </c>
      <c r="M786" s="26">
        <v>1405420.93</v>
      </c>
      <c r="N786" s="26">
        <v>1267656.93</v>
      </c>
      <c r="O786" s="26">
        <v>3278844.07</v>
      </c>
      <c r="P786" s="26">
        <v>1666344.07</v>
      </c>
      <c r="Q786" s="18">
        <f t="shared" si="25"/>
        <v>0.30003019257023245</v>
      </c>
    </row>
    <row r="787" spans="1:17" x14ac:dyDescent="0.2">
      <c r="A787" s="19" t="s">
        <v>383</v>
      </c>
      <c r="B787" s="19" t="s">
        <v>384</v>
      </c>
      <c r="C787" s="15" t="str">
        <f t="shared" si="24"/>
        <v>21375107 CENTRO CULTURAL E HISTÓRICO JOSÉ FIGUERE</v>
      </c>
      <c r="D787" s="19" t="s">
        <v>19</v>
      </c>
      <c r="E787" s="19" t="s">
        <v>155</v>
      </c>
      <c r="F787" s="19" t="s">
        <v>156</v>
      </c>
      <c r="G787" s="26">
        <v>2375000</v>
      </c>
      <c r="H787" s="26">
        <v>1375000</v>
      </c>
      <c r="I787" s="26">
        <v>906250</v>
      </c>
      <c r="J787" s="26">
        <v>0</v>
      </c>
      <c r="K787" s="26">
        <v>0</v>
      </c>
      <c r="L787" s="26">
        <v>0</v>
      </c>
      <c r="M787" s="26">
        <v>354505</v>
      </c>
      <c r="N787" s="26">
        <v>354505</v>
      </c>
      <c r="O787" s="26">
        <v>1020495</v>
      </c>
      <c r="P787" s="26">
        <v>551745</v>
      </c>
      <c r="Q787" s="18">
        <f t="shared" si="25"/>
        <v>0.25782181818181821</v>
      </c>
    </row>
    <row r="788" spans="1:17" x14ac:dyDescent="0.2">
      <c r="A788" s="19" t="s">
        <v>383</v>
      </c>
      <c r="B788" s="19" t="s">
        <v>384</v>
      </c>
      <c r="C788" s="15" t="str">
        <f t="shared" si="24"/>
        <v>21375107 CENTRO CULTURAL E HISTÓRICO JOSÉ FIGUERE</v>
      </c>
      <c r="D788" s="19" t="s">
        <v>19</v>
      </c>
      <c r="E788" s="19" t="s">
        <v>157</v>
      </c>
      <c r="F788" s="19" t="s">
        <v>158</v>
      </c>
      <c r="G788" s="26">
        <v>800000</v>
      </c>
      <c r="H788" s="26">
        <v>800000</v>
      </c>
      <c r="I788" s="26">
        <v>600000</v>
      </c>
      <c r="J788" s="26">
        <v>0</v>
      </c>
      <c r="K788" s="26">
        <v>0</v>
      </c>
      <c r="L788" s="26">
        <v>0</v>
      </c>
      <c r="M788" s="26">
        <v>354505</v>
      </c>
      <c r="N788" s="26">
        <v>354505</v>
      </c>
      <c r="O788" s="26">
        <v>445495</v>
      </c>
      <c r="P788" s="26">
        <v>245495</v>
      </c>
      <c r="Q788" s="18">
        <f t="shared" si="25"/>
        <v>0.44313124999999998</v>
      </c>
    </row>
    <row r="789" spans="1:17" x14ac:dyDescent="0.2">
      <c r="A789" s="19" t="s">
        <v>383</v>
      </c>
      <c r="B789" s="19" t="s">
        <v>384</v>
      </c>
      <c r="C789" s="15" t="str">
        <f t="shared" si="24"/>
        <v>21375107 CENTRO CULTURAL E HISTÓRICO JOSÉ FIGUERE</v>
      </c>
      <c r="D789" s="19" t="s">
        <v>19</v>
      </c>
      <c r="E789" s="19" t="s">
        <v>159</v>
      </c>
      <c r="F789" s="19" t="s">
        <v>160</v>
      </c>
      <c r="G789" s="26">
        <v>25000</v>
      </c>
      <c r="H789" s="26">
        <v>25000</v>
      </c>
      <c r="I789" s="26">
        <v>18750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25000</v>
      </c>
      <c r="P789" s="26">
        <v>18750</v>
      </c>
      <c r="Q789" s="18">
        <f t="shared" si="25"/>
        <v>0</v>
      </c>
    </row>
    <row r="790" spans="1:17" x14ac:dyDescent="0.2">
      <c r="A790" s="19" t="s">
        <v>383</v>
      </c>
      <c r="B790" s="19" t="s">
        <v>384</v>
      </c>
      <c r="C790" s="15" t="str">
        <f t="shared" si="24"/>
        <v>21375107 CENTRO CULTURAL E HISTÓRICO JOSÉ FIGUERE</v>
      </c>
      <c r="D790" s="19" t="s">
        <v>19</v>
      </c>
      <c r="E790" s="19" t="s">
        <v>161</v>
      </c>
      <c r="F790" s="19" t="s">
        <v>162</v>
      </c>
      <c r="G790" s="26">
        <v>1500000</v>
      </c>
      <c r="H790" s="26">
        <v>500000</v>
      </c>
      <c r="I790" s="26">
        <v>250000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500000</v>
      </c>
      <c r="P790" s="26">
        <v>250000</v>
      </c>
      <c r="Q790" s="18">
        <f t="shared" si="25"/>
        <v>0</v>
      </c>
    </row>
    <row r="791" spans="1:17" x14ac:dyDescent="0.2">
      <c r="A791" s="19" t="s">
        <v>383</v>
      </c>
      <c r="B791" s="19" t="s">
        <v>384</v>
      </c>
      <c r="C791" s="15" t="str">
        <f t="shared" si="24"/>
        <v>21375107 CENTRO CULTURAL E HISTÓRICO JOSÉ FIGUERE</v>
      </c>
      <c r="D791" s="19" t="s">
        <v>19</v>
      </c>
      <c r="E791" s="19" t="s">
        <v>163</v>
      </c>
      <c r="F791" s="19" t="s">
        <v>164</v>
      </c>
      <c r="G791" s="26">
        <v>50000</v>
      </c>
      <c r="H791" s="26">
        <v>50000</v>
      </c>
      <c r="I791" s="26">
        <v>37500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50000</v>
      </c>
      <c r="P791" s="26">
        <v>37500</v>
      </c>
      <c r="Q791" s="18">
        <f t="shared" si="25"/>
        <v>0</v>
      </c>
    </row>
    <row r="792" spans="1:17" x14ac:dyDescent="0.2">
      <c r="A792" s="19" t="s">
        <v>383</v>
      </c>
      <c r="B792" s="19" t="s">
        <v>384</v>
      </c>
      <c r="C792" s="15" t="str">
        <f t="shared" si="24"/>
        <v>21375107 CENTRO CULTURAL E HISTÓRICO JOSÉ FIGUERE</v>
      </c>
      <c r="D792" s="19" t="s">
        <v>19</v>
      </c>
      <c r="E792" s="19" t="s">
        <v>165</v>
      </c>
      <c r="F792" s="19" t="s">
        <v>166</v>
      </c>
      <c r="G792" s="26">
        <v>250000</v>
      </c>
      <c r="H792" s="26">
        <v>250000</v>
      </c>
      <c r="I792" s="26">
        <v>187500</v>
      </c>
      <c r="J792" s="26">
        <v>0</v>
      </c>
      <c r="K792" s="26">
        <v>0</v>
      </c>
      <c r="L792" s="26">
        <v>0</v>
      </c>
      <c r="M792" s="26">
        <v>127136.12</v>
      </c>
      <c r="N792" s="26">
        <v>127136.12</v>
      </c>
      <c r="O792" s="26">
        <v>122863.88</v>
      </c>
      <c r="P792" s="26">
        <v>60363.88</v>
      </c>
      <c r="Q792" s="18">
        <f t="shared" si="25"/>
        <v>0.50854447999999997</v>
      </c>
    </row>
    <row r="793" spans="1:17" x14ac:dyDescent="0.2">
      <c r="A793" s="19" t="s">
        <v>383</v>
      </c>
      <c r="B793" s="19" t="s">
        <v>384</v>
      </c>
      <c r="C793" s="15" t="str">
        <f t="shared" si="24"/>
        <v>21375107 CENTRO CULTURAL E HISTÓRICO JOSÉ FIGUERE</v>
      </c>
      <c r="D793" s="19" t="s">
        <v>19</v>
      </c>
      <c r="E793" s="19" t="s">
        <v>169</v>
      </c>
      <c r="F793" s="19" t="s">
        <v>170</v>
      </c>
      <c r="G793" s="26">
        <v>250000</v>
      </c>
      <c r="H793" s="26">
        <v>250000</v>
      </c>
      <c r="I793" s="26">
        <v>187500</v>
      </c>
      <c r="J793" s="26">
        <v>0</v>
      </c>
      <c r="K793" s="26">
        <v>0</v>
      </c>
      <c r="L793" s="26">
        <v>0</v>
      </c>
      <c r="M793" s="26">
        <v>127136.12</v>
      </c>
      <c r="N793" s="26">
        <v>127136.12</v>
      </c>
      <c r="O793" s="26">
        <v>122863.88</v>
      </c>
      <c r="P793" s="26">
        <v>60363.88</v>
      </c>
      <c r="Q793" s="18">
        <f t="shared" si="25"/>
        <v>0.50854447999999997</v>
      </c>
    </row>
    <row r="794" spans="1:17" x14ac:dyDescent="0.2">
      <c r="A794" s="19" t="s">
        <v>383</v>
      </c>
      <c r="B794" s="19" t="s">
        <v>384</v>
      </c>
      <c r="C794" s="15" t="str">
        <f t="shared" si="24"/>
        <v>21375107 CENTRO CULTURAL E HISTÓRICO JOSÉ FIGUERE</v>
      </c>
      <c r="D794" s="19" t="s">
        <v>19</v>
      </c>
      <c r="E794" s="19" t="s">
        <v>171</v>
      </c>
      <c r="F794" s="19" t="s">
        <v>172</v>
      </c>
      <c r="G794" s="26">
        <v>610000</v>
      </c>
      <c r="H794" s="26">
        <v>610000</v>
      </c>
      <c r="I794" s="26">
        <v>457500</v>
      </c>
      <c r="J794" s="26">
        <v>0</v>
      </c>
      <c r="K794" s="26">
        <v>0</v>
      </c>
      <c r="L794" s="26">
        <v>0</v>
      </c>
      <c r="M794" s="26">
        <v>89649.99</v>
      </c>
      <c r="N794" s="26">
        <v>89649.99</v>
      </c>
      <c r="O794" s="26">
        <v>520350.01</v>
      </c>
      <c r="P794" s="26">
        <v>367850.01</v>
      </c>
      <c r="Q794" s="18">
        <f t="shared" si="25"/>
        <v>0.14696719672131148</v>
      </c>
    </row>
    <row r="795" spans="1:17" x14ac:dyDescent="0.2">
      <c r="A795" s="19" t="s">
        <v>383</v>
      </c>
      <c r="B795" s="19" t="s">
        <v>384</v>
      </c>
      <c r="C795" s="15" t="str">
        <f t="shared" si="24"/>
        <v>21375107 CENTRO CULTURAL E HISTÓRICO JOSÉ FIGUERE</v>
      </c>
      <c r="D795" s="19" t="s">
        <v>19</v>
      </c>
      <c r="E795" s="19" t="s">
        <v>173</v>
      </c>
      <c r="F795" s="19" t="s">
        <v>174</v>
      </c>
      <c r="G795" s="26">
        <v>150000</v>
      </c>
      <c r="H795" s="26">
        <v>150000</v>
      </c>
      <c r="I795" s="26">
        <v>112500</v>
      </c>
      <c r="J795" s="26">
        <v>0</v>
      </c>
      <c r="K795" s="26">
        <v>0</v>
      </c>
      <c r="L795" s="26">
        <v>0</v>
      </c>
      <c r="M795" s="26">
        <v>7500</v>
      </c>
      <c r="N795" s="26">
        <v>7500</v>
      </c>
      <c r="O795" s="26">
        <v>142500</v>
      </c>
      <c r="P795" s="26">
        <v>105000</v>
      </c>
      <c r="Q795" s="18">
        <f t="shared" si="25"/>
        <v>0.05</v>
      </c>
    </row>
    <row r="796" spans="1:17" x14ac:dyDescent="0.2">
      <c r="A796" s="19" t="s">
        <v>383</v>
      </c>
      <c r="B796" s="19" t="s">
        <v>384</v>
      </c>
      <c r="C796" s="15" t="str">
        <f t="shared" si="24"/>
        <v>21375107 CENTRO CULTURAL E HISTÓRICO JOSÉ FIGUERE</v>
      </c>
      <c r="D796" s="19" t="s">
        <v>19</v>
      </c>
      <c r="E796" s="19" t="s">
        <v>177</v>
      </c>
      <c r="F796" s="19" t="s">
        <v>178</v>
      </c>
      <c r="G796" s="26">
        <v>100000</v>
      </c>
      <c r="H796" s="26">
        <v>100000</v>
      </c>
      <c r="I796" s="26">
        <v>75000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100000</v>
      </c>
      <c r="P796" s="26">
        <v>75000</v>
      </c>
      <c r="Q796" s="18">
        <f t="shared" si="25"/>
        <v>0</v>
      </c>
    </row>
    <row r="797" spans="1:17" x14ac:dyDescent="0.2">
      <c r="A797" s="19" t="s">
        <v>383</v>
      </c>
      <c r="B797" s="19" t="s">
        <v>384</v>
      </c>
      <c r="C797" s="15" t="str">
        <f t="shared" si="24"/>
        <v>21375107 CENTRO CULTURAL E HISTÓRICO JOSÉ FIGUERE</v>
      </c>
      <c r="D797" s="19" t="s">
        <v>19</v>
      </c>
      <c r="E797" s="19" t="s">
        <v>179</v>
      </c>
      <c r="F797" s="19" t="s">
        <v>180</v>
      </c>
      <c r="G797" s="26">
        <v>160000</v>
      </c>
      <c r="H797" s="26">
        <v>160000</v>
      </c>
      <c r="I797" s="26">
        <v>120000</v>
      </c>
      <c r="J797" s="26">
        <v>0</v>
      </c>
      <c r="K797" s="26">
        <v>0</v>
      </c>
      <c r="L797" s="26">
        <v>0</v>
      </c>
      <c r="M797" s="26">
        <v>82149.990000000005</v>
      </c>
      <c r="N797" s="26">
        <v>82149.990000000005</v>
      </c>
      <c r="O797" s="26">
        <v>77850.009999999995</v>
      </c>
      <c r="P797" s="26">
        <v>37850.01</v>
      </c>
      <c r="Q797" s="18">
        <f t="shared" si="25"/>
        <v>0.51343743750000004</v>
      </c>
    </row>
    <row r="798" spans="1:17" x14ac:dyDescent="0.2">
      <c r="A798" s="19" t="s">
        <v>383</v>
      </c>
      <c r="B798" s="19" t="s">
        <v>384</v>
      </c>
      <c r="C798" s="15" t="str">
        <f t="shared" si="24"/>
        <v>21375107 CENTRO CULTURAL E HISTÓRICO JOSÉ FIGUERE</v>
      </c>
      <c r="D798" s="19" t="s">
        <v>19</v>
      </c>
      <c r="E798" s="19" t="s">
        <v>326</v>
      </c>
      <c r="F798" s="19" t="s">
        <v>327</v>
      </c>
      <c r="G798" s="26">
        <v>50000</v>
      </c>
      <c r="H798" s="26">
        <v>50000</v>
      </c>
      <c r="I798" s="26">
        <v>37500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50000</v>
      </c>
      <c r="P798" s="26">
        <v>37500</v>
      </c>
      <c r="Q798" s="18">
        <f t="shared" si="25"/>
        <v>0</v>
      </c>
    </row>
    <row r="799" spans="1:17" x14ac:dyDescent="0.2">
      <c r="A799" s="19" t="s">
        <v>383</v>
      </c>
      <c r="B799" s="19" t="s">
        <v>384</v>
      </c>
      <c r="C799" s="15" t="str">
        <f t="shared" si="24"/>
        <v>21375107 CENTRO CULTURAL E HISTÓRICO JOSÉ FIGUERE</v>
      </c>
      <c r="D799" s="19" t="s">
        <v>19</v>
      </c>
      <c r="E799" s="19" t="s">
        <v>181</v>
      </c>
      <c r="F799" s="19" t="s">
        <v>182</v>
      </c>
      <c r="G799" s="26">
        <v>50000</v>
      </c>
      <c r="H799" s="26">
        <v>50000</v>
      </c>
      <c r="I799" s="26">
        <v>37500</v>
      </c>
      <c r="J799" s="26">
        <v>0</v>
      </c>
      <c r="K799" s="26">
        <v>0</v>
      </c>
      <c r="L799" s="26">
        <v>0</v>
      </c>
      <c r="M799" s="26">
        <v>0</v>
      </c>
      <c r="N799" s="26">
        <v>0</v>
      </c>
      <c r="O799" s="26">
        <v>50000</v>
      </c>
      <c r="P799" s="26">
        <v>37500</v>
      </c>
      <c r="Q799" s="18">
        <f t="shared" si="25"/>
        <v>0</v>
      </c>
    </row>
    <row r="800" spans="1:17" x14ac:dyDescent="0.2">
      <c r="A800" s="19" t="s">
        <v>383</v>
      </c>
      <c r="B800" s="19" t="s">
        <v>384</v>
      </c>
      <c r="C800" s="15" t="str">
        <f t="shared" si="24"/>
        <v>21375107 CENTRO CULTURAL E HISTÓRICO JOSÉ FIGUERE</v>
      </c>
      <c r="D800" s="19" t="s">
        <v>19</v>
      </c>
      <c r="E800" s="19" t="s">
        <v>183</v>
      </c>
      <c r="F800" s="19" t="s">
        <v>184</v>
      </c>
      <c r="G800" s="26">
        <v>100000</v>
      </c>
      <c r="H800" s="26">
        <v>100000</v>
      </c>
      <c r="I800" s="26">
        <v>75000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100000</v>
      </c>
      <c r="P800" s="26">
        <v>75000</v>
      </c>
      <c r="Q800" s="18">
        <f t="shared" si="25"/>
        <v>0</v>
      </c>
    </row>
    <row r="801" spans="1:17" x14ac:dyDescent="0.2">
      <c r="A801" s="19" t="s">
        <v>383</v>
      </c>
      <c r="B801" s="19" t="s">
        <v>384</v>
      </c>
      <c r="C801" s="15" t="str">
        <f t="shared" si="24"/>
        <v>21375107 CENTRO CULTURAL E HISTÓRICO JOSÉ FIGUERE</v>
      </c>
      <c r="D801" s="19" t="s">
        <v>19</v>
      </c>
      <c r="E801" s="19" t="s">
        <v>185</v>
      </c>
      <c r="F801" s="19" t="s">
        <v>186</v>
      </c>
      <c r="G801" s="26">
        <v>640000</v>
      </c>
      <c r="H801" s="26">
        <v>640000</v>
      </c>
      <c r="I801" s="26">
        <v>480000</v>
      </c>
      <c r="J801" s="26">
        <v>0</v>
      </c>
      <c r="K801" s="26">
        <v>0</v>
      </c>
      <c r="L801" s="26">
        <v>0</v>
      </c>
      <c r="M801" s="26">
        <v>173584.98</v>
      </c>
      <c r="N801" s="26">
        <v>173584.98</v>
      </c>
      <c r="O801" s="26">
        <v>466415.02</v>
      </c>
      <c r="P801" s="26">
        <v>306415.02</v>
      </c>
      <c r="Q801" s="18">
        <f t="shared" si="25"/>
        <v>0.27122653125000001</v>
      </c>
    </row>
    <row r="802" spans="1:17" x14ac:dyDescent="0.2">
      <c r="A802" s="19" t="s">
        <v>383</v>
      </c>
      <c r="B802" s="19" t="s">
        <v>384</v>
      </c>
      <c r="C802" s="15" t="str">
        <f t="shared" si="24"/>
        <v>21375107 CENTRO CULTURAL E HISTÓRICO JOSÉ FIGUERE</v>
      </c>
      <c r="D802" s="19" t="s">
        <v>19</v>
      </c>
      <c r="E802" s="19" t="s">
        <v>187</v>
      </c>
      <c r="F802" s="19" t="s">
        <v>188</v>
      </c>
      <c r="G802" s="26">
        <v>470000</v>
      </c>
      <c r="H802" s="26">
        <v>470000</v>
      </c>
      <c r="I802" s="26">
        <v>352500</v>
      </c>
      <c r="J802" s="26">
        <v>0</v>
      </c>
      <c r="K802" s="26">
        <v>0</v>
      </c>
      <c r="L802" s="26">
        <v>0</v>
      </c>
      <c r="M802" s="26">
        <v>141594.97</v>
      </c>
      <c r="N802" s="26">
        <v>141594.97</v>
      </c>
      <c r="O802" s="26">
        <v>328405.03000000003</v>
      </c>
      <c r="P802" s="26">
        <v>210905.03</v>
      </c>
      <c r="Q802" s="18">
        <f t="shared" si="25"/>
        <v>0.30126589361702127</v>
      </c>
    </row>
    <row r="803" spans="1:17" x14ac:dyDescent="0.2">
      <c r="A803" s="19" t="s">
        <v>383</v>
      </c>
      <c r="B803" s="19" t="s">
        <v>384</v>
      </c>
      <c r="C803" s="15" t="str">
        <f t="shared" si="24"/>
        <v>21375107 CENTRO CULTURAL E HISTÓRICO JOSÉ FIGUERE</v>
      </c>
      <c r="D803" s="19" t="s">
        <v>19</v>
      </c>
      <c r="E803" s="19" t="s">
        <v>189</v>
      </c>
      <c r="F803" s="19" t="s">
        <v>190</v>
      </c>
      <c r="G803" s="26">
        <v>170000</v>
      </c>
      <c r="H803" s="26">
        <v>170000</v>
      </c>
      <c r="I803" s="26">
        <v>127500</v>
      </c>
      <c r="J803" s="26">
        <v>0</v>
      </c>
      <c r="K803" s="26">
        <v>0</v>
      </c>
      <c r="L803" s="26">
        <v>0</v>
      </c>
      <c r="M803" s="26">
        <v>31990.01</v>
      </c>
      <c r="N803" s="26">
        <v>31990.01</v>
      </c>
      <c r="O803" s="26">
        <v>138009.99</v>
      </c>
      <c r="P803" s="26">
        <v>95509.99</v>
      </c>
      <c r="Q803" s="18">
        <f t="shared" si="25"/>
        <v>0.18817652941176469</v>
      </c>
    </row>
    <row r="804" spans="1:17" x14ac:dyDescent="0.2">
      <c r="A804" s="19" t="s">
        <v>383</v>
      </c>
      <c r="B804" s="19" t="s">
        <v>384</v>
      </c>
      <c r="C804" s="15" t="str">
        <f t="shared" si="24"/>
        <v>21375107 CENTRO CULTURAL E HISTÓRICO JOSÉ FIGUERE</v>
      </c>
      <c r="D804" s="19" t="s">
        <v>19</v>
      </c>
      <c r="E804" s="19" t="s">
        <v>191</v>
      </c>
      <c r="F804" s="19" t="s">
        <v>192</v>
      </c>
      <c r="G804" s="26">
        <v>1809265</v>
      </c>
      <c r="H804" s="26">
        <v>1809265</v>
      </c>
      <c r="I804" s="26">
        <v>1040515</v>
      </c>
      <c r="J804" s="26">
        <v>0</v>
      </c>
      <c r="K804" s="26">
        <v>0</v>
      </c>
      <c r="L804" s="26">
        <v>0</v>
      </c>
      <c r="M804" s="26">
        <v>660544.84</v>
      </c>
      <c r="N804" s="26">
        <v>522780.84</v>
      </c>
      <c r="O804" s="26">
        <v>1148720.1599999999</v>
      </c>
      <c r="P804" s="26">
        <v>379970.16</v>
      </c>
      <c r="Q804" s="18">
        <f t="shared" si="25"/>
        <v>0.36509015539459394</v>
      </c>
    </row>
    <row r="805" spans="1:17" x14ac:dyDescent="0.2">
      <c r="A805" s="19" t="s">
        <v>383</v>
      </c>
      <c r="B805" s="19" t="s">
        <v>384</v>
      </c>
      <c r="C805" s="15" t="str">
        <f t="shared" si="24"/>
        <v>21375107 CENTRO CULTURAL E HISTÓRICO JOSÉ FIGUERE</v>
      </c>
      <c r="D805" s="19" t="s">
        <v>19</v>
      </c>
      <c r="E805" s="19" t="s">
        <v>193</v>
      </c>
      <c r="F805" s="19" t="s">
        <v>194</v>
      </c>
      <c r="G805" s="26">
        <v>330000</v>
      </c>
      <c r="H805" s="26">
        <v>330000</v>
      </c>
      <c r="I805" s="26">
        <v>247500</v>
      </c>
      <c r="J805" s="26">
        <v>0</v>
      </c>
      <c r="K805" s="26">
        <v>0</v>
      </c>
      <c r="L805" s="26">
        <v>0</v>
      </c>
      <c r="M805" s="26">
        <v>147769</v>
      </c>
      <c r="N805" s="26">
        <v>147769</v>
      </c>
      <c r="O805" s="26">
        <v>182231</v>
      </c>
      <c r="P805" s="26">
        <v>99731</v>
      </c>
      <c r="Q805" s="18">
        <f t="shared" si="25"/>
        <v>0.44778484848484851</v>
      </c>
    </row>
    <row r="806" spans="1:17" x14ac:dyDescent="0.2">
      <c r="A806" s="19" t="s">
        <v>383</v>
      </c>
      <c r="B806" s="19" t="s">
        <v>384</v>
      </c>
      <c r="C806" s="15" t="str">
        <f t="shared" si="24"/>
        <v>21375107 CENTRO CULTURAL E HISTÓRICO JOSÉ FIGUERE</v>
      </c>
      <c r="D806" s="19" t="s">
        <v>19</v>
      </c>
      <c r="E806" s="19" t="s">
        <v>197</v>
      </c>
      <c r="F806" s="19" t="s">
        <v>198</v>
      </c>
      <c r="G806" s="26">
        <v>939265</v>
      </c>
      <c r="H806" s="26">
        <v>939265</v>
      </c>
      <c r="I806" s="26">
        <v>439265</v>
      </c>
      <c r="J806" s="26">
        <v>0</v>
      </c>
      <c r="K806" s="26">
        <v>0</v>
      </c>
      <c r="L806" s="26">
        <v>0</v>
      </c>
      <c r="M806" s="26">
        <v>390413.38</v>
      </c>
      <c r="N806" s="26">
        <v>252649.38</v>
      </c>
      <c r="O806" s="26">
        <v>548851.62</v>
      </c>
      <c r="P806" s="26">
        <v>48851.62</v>
      </c>
      <c r="Q806" s="18">
        <f t="shared" si="25"/>
        <v>0.41565839246644981</v>
      </c>
    </row>
    <row r="807" spans="1:17" x14ac:dyDescent="0.2">
      <c r="A807" s="19" t="s">
        <v>383</v>
      </c>
      <c r="B807" s="19" t="s">
        <v>384</v>
      </c>
      <c r="C807" s="15" t="str">
        <f t="shared" si="24"/>
        <v>21375107 CENTRO CULTURAL E HISTÓRICO JOSÉ FIGUERE</v>
      </c>
      <c r="D807" s="19" t="s">
        <v>19</v>
      </c>
      <c r="E807" s="19" t="s">
        <v>199</v>
      </c>
      <c r="F807" s="19" t="s">
        <v>200</v>
      </c>
      <c r="G807" s="26">
        <v>50000</v>
      </c>
      <c r="H807" s="26">
        <v>50000</v>
      </c>
      <c r="I807" s="26">
        <v>37500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50000</v>
      </c>
      <c r="P807" s="26">
        <v>37500</v>
      </c>
      <c r="Q807" s="18">
        <f t="shared" si="25"/>
        <v>0</v>
      </c>
    </row>
    <row r="808" spans="1:17" x14ac:dyDescent="0.2">
      <c r="A808" s="19" t="s">
        <v>383</v>
      </c>
      <c r="B808" s="19" t="s">
        <v>384</v>
      </c>
      <c r="C808" s="15" t="str">
        <f t="shared" si="24"/>
        <v>21375107 CENTRO CULTURAL E HISTÓRICO JOSÉ FIGUERE</v>
      </c>
      <c r="D808" s="19" t="s">
        <v>19</v>
      </c>
      <c r="E808" s="19" t="s">
        <v>201</v>
      </c>
      <c r="F808" s="19" t="s">
        <v>202</v>
      </c>
      <c r="G808" s="26">
        <v>395000</v>
      </c>
      <c r="H808" s="26">
        <v>395000</v>
      </c>
      <c r="I808" s="26">
        <v>245000</v>
      </c>
      <c r="J808" s="26">
        <v>0</v>
      </c>
      <c r="K808" s="26">
        <v>0</v>
      </c>
      <c r="L808" s="26">
        <v>0</v>
      </c>
      <c r="M808" s="26">
        <v>108187.46</v>
      </c>
      <c r="N808" s="26">
        <v>108187.46</v>
      </c>
      <c r="O808" s="26">
        <v>286812.53999999998</v>
      </c>
      <c r="P808" s="26">
        <v>136812.54</v>
      </c>
      <c r="Q808" s="18">
        <f t="shared" si="25"/>
        <v>0.27389230379746837</v>
      </c>
    </row>
    <row r="809" spans="1:17" x14ac:dyDescent="0.2">
      <c r="A809" s="19" t="s">
        <v>383</v>
      </c>
      <c r="B809" s="19" t="s">
        <v>384</v>
      </c>
      <c r="C809" s="15" t="str">
        <f t="shared" si="24"/>
        <v>21375107 CENTRO CULTURAL E HISTÓRICO JOSÉ FIGUERE</v>
      </c>
      <c r="D809" s="19" t="s">
        <v>19</v>
      </c>
      <c r="E809" s="19" t="s">
        <v>203</v>
      </c>
      <c r="F809" s="19" t="s">
        <v>204</v>
      </c>
      <c r="G809" s="26">
        <v>20000</v>
      </c>
      <c r="H809" s="26">
        <v>20000</v>
      </c>
      <c r="I809" s="26">
        <v>15000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20000</v>
      </c>
      <c r="P809" s="26">
        <v>15000</v>
      </c>
      <c r="Q809" s="18">
        <f t="shared" si="25"/>
        <v>0</v>
      </c>
    </row>
    <row r="810" spans="1:17" x14ac:dyDescent="0.2">
      <c r="A810" s="19" t="s">
        <v>383</v>
      </c>
      <c r="B810" s="19" t="s">
        <v>384</v>
      </c>
      <c r="C810" s="15" t="str">
        <f t="shared" si="24"/>
        <v>21375107 CENTRO CULTURAL E HISTÓRICO JOSÉ FIGUERE</v>
      </c>
      <c r="D810" s="19" t="s">
        <v>19</v>
      </c>
      <c r="E810" s="19" t="s">
        <v>205</v>
      </c>
      <c r="F810" s="19" t="s">
        <v>206</v>
      </c>
      <c r="G810" s="26">
        <v>25000</v>
      </c>
      <c r="H810" s="26">
        <v>25000</v>
      </c>
      <c r="I810" s="26">
        <v>18750</v>
      </c>
      <c r="J810" s="26">
        <v>0</v>
      </c>
      <c r="K810" s="26">
        <v>0</v>
      </c>
      <c r="L810" s="26">
        <v>0</v>
      </c>
      <c r="M810" s="26">
        <v>14175</v>
      </c>
      <c r="N810" s="26">
        <v>14175</v>
      </c>
      <c r="O810" s="26">
        <v>10825</v>
      </c>
      <c r="P810" s="26">
        <v>4575</v>
      </c>
      <c r="Q810" s="18">
        <f t="shared" si="25"/>
        <v>0.56699999999999995</v>
      </c>
    </row>
    <row r="811" spans="1:17" x14ac:dyDescent="0.2">
      <c r="A811" s="19" t="s">
        <v>383</v>
      </c>
      <c r="B811" s="19" t="s">
        <v>384</v>
      </c>
      <c r="C811" s="15" t="str">
        <f t="shared" si="24"/>
        <v>21375107 CENTRO CULTURAL E HISTÓRICO JOSÉ FIGUERE</v>
      </c>
      <c r="D811" s="19" t="s">
        <v>19</v>
      </c>
      <c r="E811" s="19" t="s">
        <v>207</v>
      </c>
      <c r="F811" s="19" t="s">
        <v>208</v>
      </c>
      <c r="G811" s="26">
        <v>50000</v>
      </c>
      <c r="H811" s="26">
        <v>50000</v>
      </c>
      <c r="I811" s="26">
        <v>37500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50000</v>
      </c>
      <c r="P811" s="26">
        <v>37500</v>
      </c>
      <c r="Q811" s="18">
        <f t="shared" si="25"/>
        <v>0</v>
      </c>
    </row>
    <row r="812" spans="1:17" x14ac:dyDescent="0.2">
      <c r="A812" s="19" t="s">
        <v>383</v>
      </c>
      <c r="B812" s="19" t="s">
        <v>384</v>
      </c>
      <c r="C812" s="15" t="str">
        <f t="shared" si="24"/>
        <v>21375107 CENTRO CULTURAL E HISTÓRICO JOSÉ FIGUERE</v>
      </c>
      <c r="D812" s="19" t="s">
        <v>19</v>
      </c>
      <c r="E812" s="19" t="s">
        <v>209</v>
      </c>
      <c r="F812" s="19" t="s">
        <v>210</v>
      </c>
      <c r="G812" s="26">
        <v>3994413</v>
      </c>
      <c r="H812" s="26">
        <v>25069002</v>
      </c>
      <c r="I812" s="26">
        <v>13869953.5</v>
      </c>
      <c r="J812" s="26">
        <v>0</v>
      </c>
      <c r="K812" s="26">
        <v>0</v>
      </c>
      <c r="L812" s="26">
        <v>0</v>
      </c>
      <c r="M812" s="26">
        <v>12202168.57</v>
      </c>
      <c r="N812" s="26">
        <v>12202168.57</v>
      </c>
      <c r="O812" s="26">
        <v>12866833.43</v>
      </c>
      <c r="P812" s="26">
        <v>1667784.93</v>
      </c>
      <c r="Q812" s="18">
        <f t="shared" si="25"/>
        <v>0.48674329237358555</v>
      </c>
    </row>
    <row r="813" spans="1:17" x14ac:dyDescent="0.2">
      <c r="A813" s="19" t="s">
        <v>383</v>
      </c>
      <c r="B813" s="19" t="s">
        <v>384</v>
      </c>
      <c r="C813" s="15" t="str">
        <f t="shared" si="24"/>
        <v>21375107 CENTRO CULTURAL E HISTÓRICO JOSÉ FIGUERE</v>
      </c>
      <c r="D813" s="19" t="s">
        <v>19</v>
      </c>
      <c r="E813" s="19" t="s">
        <v>211</v>
      </c>
      <c r="F813" s="19" t="s">
        <v>212</v>
      </c>
      <c r="G813" s="26">
        <v>1994413</v>
      </c>
      <c r="H813" s="26">
        <v>1994413</v>
      </c>
      <c r="I813" s="26">
        <v>1707659</v>
      </c>
      <c r="J813" s="26">
        <v>0</v>
      </c>
      <c r="K813" s="26">
        <v>0</v>
      </c>
      <c r="L813" s="26">
        <v>0</v>
      </c>
      <c r="M813" s="26">
        <v>943740.51</v>
      </c>
      <c r="N813" s="26">
        <v>943740.51</v>
      </c>
      <c r="O813" s="26">
        <v>1050672.49</v>
      </c>
      <c r="P813" s="26">
        <v>763918.49</v>
      </c>
      <c r="Q813" s="18">
        <f t="shared" si="25"/>
        <v>0.47319211717934051</v>
      </c>
    </row>
    <row r="814" spans="1:17" x14ac:dyDescent="0.2">
      <c r="A814" s="19" t="s">
        <v>383</v>
      </c>
      <c r="B814" s="19" t="s">
        <v>384</v>
      </c>
      <c r="C814" s="15" t="str">
        <f t="shared" si="24"/>
        <v>21375107 CENTRO CULTURAL E HISTÓRICO JOSÉ FIGUERE</v>
      </c>
      <c r="D814" s="19" t="s">
        <v>19</v>
      </c>
      <c r="E814" s="19" t="s">
        <v>390</v>
      </c>
      <c r="F814" s="19" t="s">
        <v>214</v>
      </c>
      <c r="G814" s="26">
        <v>1720455</v>
      </c>
      <c r="H814" s="26">
        <v>1720455</v>
      </c>
      <c r="I814" s="26">
        <v>1473090</v>
      </c>
      <c r="J814" s="26">
        <v>0</v>
      </c>
      <c r="K814" s="26">
        <v>0</v>
      </c>
      <c r="L814" s="26">
        <v>0</v>
      </c>
      <c r="M814" s="26">
        <v>812665.07</v>
      </c>
      <c r="N814" s="26">
        <v>812665.07</v>
      </c>
      <c r="O814" s="26">
        <v>907789.93</v>
      </c>
      <c r="P814" s="26">
        <v>660424.93000000005</v>
      </c>
      <c r="Q814" s="18">
        <f t="shared" si="25"/>
        <v>0.47235473755489099</v>
      </c>
    </row>
    <row r="815" spans="1:17" x14ac:dyDescent="0.2">
      <c r="A815" s="19" t="s">
        <v>383</v>
      </c>
      <c r="B815" s="19" t="s">
        <v>384</v>
      </c>
      <c r="C815" s="15" t="str">
        <f t="shared" si="24"/>
        <v>21375107 CENTRO CULTURAL E HISTÓRICO JOSÉ FIGUERE</v>
      </c>
      <c r="D815" s="19" t="s">
        <v>19</v>
      </c>
      <c r="E815" s="19" t="s">
        <v>391</v>
      </c>
      <c r="F815" s="19" t="s">
        <v>216</v>
      </c>
      <c r="G815" s="26">
        <v>273958</v>
      </c>
      <c r="H815" s="26">
        <v>273958</v>
      </c>
      <c r="I815" s="26">
        <v>234569</v>
      </c>
      <c r="J815" s="26">
        <v>0</v>
      </c>
      <c r="K815" s="26">
        <v>0</v>
      </c>
      <c r="L815" s="26">
        <v>0</v>
      </c>
      <c r="M815" s="26">
        <v>131075.44</v>
      </c>
      <c r="N815" s="26">
        <v>131075.44</v>
      </c>
      <c r="O815" s="26">
        <v>142882.56</v>
      </c>
      <c r="P815" s="26">
        <v>103493.56</v>
      </c>
      <c r="Q815" s="18">
        <f t="shared" si="25"/>
        <v>0.47845085743070104</v>
      </c>
    </row>
    <row r="816" spans="1:17" x14ac:dyDescent="0.2">
      <c r="A816" s="19" t="s">
        <v>383</v>
      </c>
      <c r="B816" s="19" t="s">
        <v>384</v>
      </c>
      <c r="C816" s="15" t="str">
        <f t="shared" si="24"/>
        <v>21375107 CENTRO CULTURAL E HISTÓRICO JOSÉ FIGUERE</v>
      </c>
      <c r="D816" s="19" t="s">
        <v>19</v>
      </c>
      <c r="E816" s="19" t="s">
        <v>219</v>
      </c>
      <c r="F816" s="19" t="s">
        <v>220</v>
      </c>
      <c r="G816" s="26">
        <v>1500000</v>
      </c>
      <c r="H816" s="26">
        <v>1500000</v>
      </c>
      <c r="I816" s="26">
        <v>645000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1500000</v>
      </c>
      <c r="P816" s="26">
        <v>645000</v>
      </c>
      <c r="Q816" s="18">
        <f t="shared" si="25"/>
        <v>0</v>
      </c>
    </row>
    <row r="817" spans="1:17" x14ac:dyDescent="0.2">
      <c r="A817" s="19" t="s">
        <v>383</v>
      </c>
      <c r="B817" s="19" t="s">
        <v>384</v>
      </c>
      <c r="C817" s="15" t="str">
        <f t="shared" si="24"/>
        <v>21375107 CENTRO CULTURAL E HISTÓRICO JOSÉ FIGUERE</v>
      </c>
      <c r="D817" s="19" t="s">
        <v>19</v>
      </c>
      <c r="E817" s="19" t="s">
        <v>223</v>
      </c>
      <c r="F817" s="19" t="s">
        <v>224</v>
      </c>
      <c r="G817" s="26">
        <v>1500000</v>
      </c>
      <c r="H817" s="26">
        <v>1500000</v>
      </c>
      <c r="I817" s="26">
        <v>645000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1500000</v>
      </c>
      <c r="P817" s="26">
        <v>645000</v>
      </c>
      <c r="Q817" s="18">
        <f t="shared" si="25"/>
        <v>0</v>
      </c>
    </row>
    <row r="818" spans="1:17" x14ac:dyDescent="0.2">
      <c r="A818" s="19" t="s">
        <v>383</v>
      </c>
      <c r="B818" s="19" t="s">
        <v>384</v>
      </c>
      <c r="C818" s="15" t="str">
        <f t="shared" si="24"/>
        <v>21375107 CENTRO CULTURAL E HISTÓRICO JOSÉ FIGUERE</v>
      </c>
      <c r="D818" s="19" t="s">
        <v>19</v>
      </c>
      <c r="E818" s="19" t="s">
        <v>225</v>
      </c>
      <c r="F818" s="19" t="s">
        <v>226</v>
      </c>
      <c r="G818" s="26">
        <v>500000</v>
      </c>
      <c r="H818" s="26">
        <v>21574589</v>
      </c>
      <c r="I818" s="26">
        <v>11517294.5</v>
      </c>
      <c r="J818" s="26">
        <v>0</v>
      </c>
      <c r="K818" s="26">
        <v>0</v>
      </c>
      <c r="L818" s="26">
        <v>0</v>
      </c>
      <c r="M818" s="26">
        <v>11258428.060000001</v>
      </c>
      <c r="N818" s="26">
        <v>11258428.060000001</v>
      </c>
      <c r="O818" s="26">
        <v>10316160.939999999</v>
      </c>
      <c r="P818" s="26">
        <v>258866.44</v>
      </c>
      <c r="Q818" s="18">
        <f t="shared" si="25"/>
        <v>0.52183742920896437</v>
      </c>
    </row>
    <row r="819" spans="1:17" x14ac:dyDescent="0.2">
      <c r="A819" s="19" t="s">
        <v>383</v>
      </c>
      <c r="B819" s="19" t="s">
        <v>384</v>
      </c>
      <c r="C819" s="15" t="str">
        <f t="shared" si="24"/>
        <v>21375107 CENTRO CULTURAL E HISTÓRICO JOSÉ FIGUERE</v>
      </c>
      <c r="D819" s="19" t="s">
        <v>19</v>
      </c>
      <c r="E819" s="19" t="s">
        <v>227</v>
      </c>
      <c r="F819" s="19" t="s">
        <v>228</v>
      </c>
      <c r="G819" s="26">
        <v>0</v>
      </c>
      <c r="H819" s="26">
        <v>21074589</v>
      </c>
      <c r="I819" s="26">
        <v>11217294.5</v>
      </c>
      <c r="J819" s="26">
        <v>0</v>
      </c>
      <c r="K819" s="26">
        <v>0</v>
      </c>
      <c r="L819" s="26">
        <v>0</v>
      </c>
      <c r="M819" s="26">
        <v>11210769.58</v>
      </c>
      <c r="N819" s="26">
        <v>11210769.58</v>
      </c>
      <c r="O819" s="26">
        <v>9863819.4199999999</v>
      </c>
      <c r="P819" s="26">
        <v>6524.92</v>
      </c>
      <c r="Q819" s="18">
        <f t="shared" si="25"/>
        <v>0.53195673614322914</v>
      </c>
    </row>
    <row r="820" spans="1:17" x14ac:dyDescent="0.2">
      <c r="A820" s="19" t="s">
        <v>383</v>
      </c>
      <c r="B820" s="19" t="s">
        <v>384</v>
      </c>
      <c r="C820" s="15" t="str">
        <f t="shared" si="24"/>
        <v>21375107 CENTRO CULTURAL E HISTÓRICO JOSÉ FIGUERE</v>
      </c>
      <c r="D820" s="19" t="s">
        <v>19</v>
      </c>
      <c r="E820" s="19" t="s">
        <v>229</v>
      </c>
      <c r="F820" s="19" t="s">
        <v>230</v>
      </c>
      <c r="G820" s="26">
        <v>500000</v>
      </c>
      <c r="H820" s="26">
        <v>500000</v>
      </c>
      <c r="I820" s="26">
        <v>300000</v>
      </c>
      <c r="J820" s="26">
        <v>0</v>
      </c>
      <c r="K820" s="26">
        <v>0</v>
      </c>
      <c r="L820" s="26">
        <v>0</v>
      </c>
      <c r="M820" s="26">
        <v>47658.48</v>
      </c>
      <c r="N820" s="26">
        <v>47658.48</v>
      </c>
      <c r="O820" s="26">
        <v>452341.52</v>
      </c>
      <c r="P820" s="26">
        <v>252341.52</v>
      </c>
      <c r="Q820" s="18">
        <f t="shared" si="25"/>
        <v>9.5316960000000006E-2</v>
      </c>
    </row>
    <row r="821" spans="1:17" x14ac:dyDescent="0.2">
      <c r="A821" s="19" t="s">
        <v>383</v>
      </c>
      <c r="B821" s="19" t="s">
        <v>384</v>
      </c>
      <c r="C821" s="15" t="str">
        <f t="shared" si="24"/>
        <v>21375107 CENTRO CULTURAL E HISTÓRICO JOSÉ FIGUERE</v>
      </c>
      <c r="D821" s="19" t="s">
        <v>253</v>
      </c>
      <c r="E821" s="19" t="s">
        <v>254</v>
      </c>
      <c r="F821" s="19" t="s">
        <v>255</v>
      </c>
      <c r="G821" s="26">
        <v>4963923</v>
      </c>
      <c r="H821" s="26">
        <v>4963923</v>
      </c>
      <c r="I821" s="26">
        <v>1608417.07</v>
      </c>
      <c r="J821" s="26">
        <v>0</v>
      </c>
      <c r="K821" s="26">
        <v>0</v>
      </c>
      <c r="L821" s="26">
        <v>0</v>
      </c>
      <c r="M821" s="26">
        <v>496469.82</v>
      </c>
      <c r="N821" s="26">
        <v>496469.82</v>
      </c>
      <c r="O821" s="26">
        <v>4467453.18</v>
      </c>
      <c r="P821" s="26">
        <v>1111947.25</v>
      </c>
      <c r="Q821" s="18">
        <f t="shared" si="25"/>
        <v>0.10001561668059718</v>
      </c>
    </row>
    <row r="822" spans="1:17" x14ac:dyDescent="0.2">
      <c r="A822" s="19" t="s">
        <v>383</v>
      </c>
      <c r="B822" s="19" t="s">
        <v>384</v>
      </c>
      <c r="C822" s="15" t="str">
        <f t="shared" si="24"/>
        <v>21375107 CENTRO CULTURAL E HISTÓRICO JOSÉ FIGUERE</v>
      </c>
      <c r="D822" s="19" t="s">
        <v>253</v>
      </c>
      <c r="E822" s="19" t="s">
        <v>256</v>
      </c>
      <c r="F822" s="19" t="s">
        <v>257</v>
      </c>
      <c r="G822" s="26">
        <v>2963923</v>
      </c>
      <c r="H822" s="26">
        <v>2963923</v>
      </c>
      <c r="I822" s="26">
        <v>1608417.07</v>
      </c>
      <c r="J822" s="26">
        <v>0</v>
      </c>
      <c r="K822" s="26">
        <v>0</v>
      </c>
      <c r="L822" s="26">
        <v>0</v>
      </c>
      <c r="M822" s="26">
        <v>496469.82</v>
      </c>
      <c r="N822" s="26">
        <v>496469.82</v>
      </c>
      <c r="O822" s="26">
        <v>2467453.1800000002</v>
      </c>
      <c r="P822" s="26">
        <v>1111947.25</v>
      </c>
      <c r="Q822" s="18">
        <f t="shared" si="25"/>
        <v>0.16750429076598819</v>
      </c>
    </row>
    <row r="823" spans="1:17" x14ac:dyDescent="0.2">
      <c r="A823" s="19" t="s">
        <v>383</v>
      </c>
      <c r="B823" s="19" t="s">
        <v>384</v>
      </c>
      <c r="C823" s="15" t="str">
        <f t="shared" si="24"/>
        <v>21375107 CENTRO CULTURAL E HISTÓRICO JOSÉ FIGUERE</v>
      </c>
      <c r="D823" s="19" t="s">
        <v>253</v>
      </c>
      <c r="E823" s="19" t="s">
        <v>260</v>
      </c>
      <c r="F823" s="19" t="s">
        <v>261</v>
      </c>
      <c r="G823" s="26">
        <v>500000</v>
      </c>
      <c r="H823" s="26">
        <v>500000</v>
      </c>
      <c r="I823" s="26">
        <v>375000</v>
      </c>
      <c r="J823" s="26">
        <v>0</v>
      </c>
      <c r="K823" s="26">
        <v>0</v>
      </c>
      <c r="L823" s="26">
        <v>0</v>
      </c>
      <c r="M823" s="26">
        <v>375000</v>
      </c>
      <c r="N823" s="26">
        <v>375000</v>
      </c>
      <c r="O823" s="26">
        <v>125000</v>
      </c>
      <c r="P823" s="26">
        <v>0</v>
      </c>
      <c r="Q823" s="18">
        <f t="shared" si="25"/>
        <v>0.75</v>
      </c>
    </row>
    <row r="824" spans="1:17" x14ac:dyDescent="0.2">
      <c r="A824" s="19" t="s">
        <v>383</v>
      </c>
      <c r="B824" s="19" t="s">
        <v>384</v>
      </c>
      <c r="C824" s="15" t="str">
        <f t="shared" si="24"/>
        <v>21375107 CENTRO CULTURAL E HISTÓRICO JOSÉ FIGUERE</v>
      </c>
      <c r="D824" s="19" t="s">
        <v>253</v>
      </c>
      <c r="E824" s="19" t="s">
        <v>262</v>
      </c>
      <c r="F824" s="19" t="s">
        <v>263</v>
      </c>
      <c r="G824" s="26">
        <v>800000</v>
      </c>
      <c r="H824" s="26">
        <v>800000</v>
      </c>
      <c r="I824" s="26">
        <v>600000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800000</v>
      </c>
      <c r="P824" s="26">
        <v>600000</v>
      </c>
      <c r="Q824" s="18">
        <f t="shared" si="25"/>
        <v>0</v>
      </c>
    </row>
    <row r="825" spans="1:17" x14ac:dyDescent="0.2">
      <c r="A825" s="19" t="s">
        <v>383</v>
      </c>
      <c r="B825" s="19" t="s">
        <v>384</v>
      </c>
      <c r="C825" s="15" t="str">
        <f t="shared" si="24"/>
        <v>21375107 CENTRO CULTURAL E HISTÓRICO JOSÉ FIGUERE</v>
      </c>
      <c r="D825" s="19" t="s">
        <v>253</v>
      </c>
      <c r="E825" s="19" t="s">
        <v>264</v>
      </c>
      <c r="F825" s="19" t="s">
        <v>265</v>
      </c>
      <c r="G825" s="26">
        <v>663923</v>
      </c>
      <c r="H825" s="26">
        <v>1528448</v>
      </c>
      <c r="I825" s="26">
        <v>497942.25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1528448</v>
      </c>
      <c r="P825" s="26">
        <v>497942.25</v>
      </c>
      <c r="Q825" s="18">
        <f t="shared" si="25"/>
        <v>0</v>
      </c>
    </row>
    <row r="826" spans="1:17" x14ac:dyDescent="0.2">
      <c r="A826" s="19" t="s">
        <v>383</v>
      </c>
      <c r="B826" s="19" t="s">
        <v>384</v>
      </c>
      <c r="C826" s="15" t="str">
        <f t="shared" si="24"/>
        <v>21375107 CENTRO CULTURAL E HISTÓRICO JOSÉ FIGUERE</v>
      </c>
      <c r="D826" s="19" t="s">
        <v>253</v>
      </c>
      <c r="E826" s="19" t="s">
        <v>266</v>
      </c>
      <c r="F826" s="19" t="s">
        <v>267</v>
      </c>
      <c r="G826" s="26">
        <v>1000000</v>
      </c>
      <c r="H826" s="26">
        <v>135475</v>
      </c>
      <c r="I826" s="26">
        <v>135474.82</v>
      </c>
      <c r="J826" s="26">
        <v>0</v>
      </c>
      <c r="K826" s="26">
        <v>0</v>
      </c>
      <c r="L826" s="26">
        <v>0</v>
      </c>
      <c r="M826" s="26">
        <v>121469.82</v>
      </c>
      <c r="N826" s="26">
        <v>121469.82</v>
      </c>
      <c r="O826" s="26">
        <v>14005.18</v>
      </c>
      <c r="P826" s="26">
        <v>14005</v>
      </c>
      <c r="Q826" s="18">
        <f t="shared" si="25"/>
        <v>0.89662166451374803</v>
      </c>
    </row>
    <row r="827" spans="1:17" x14ac:dyDescent="0.2">
      <c r="A827" s="19" t="s">
        <v>383</v>
      </c>
      <c r="B827" s="19" t="s">
        <v>384</v>
      </c>
      <c r="C827" s="15" t="str">
        <f t="shared" si="24"/>
        <v>21375107 CENTRO CULTURAL E HISTÓRICO JOSÉ FIGUERE</v>
      </c>
      <c r="D827" s="19" t="s">
        <v>253</v>
      </c>
      <c r="E827" s="19" t="s">
        <v>274</v>
      </c>
      <c r="F827" s="19" t="s">
        <v>275</v>
      </c>
      <c r="G827" s="26">
        <v>2000000</v>
      </c>
      <c r="H827" s="26">
        <v>2000000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2000000</v>
      </c>
      <c r="P827" s="26">
        <v>0</v>
      </c>
      <c r="Q827" s="18">
        <f t="shared" si="25"/>
        <v>0</v>
      </c>
    </row>
    <row r="828" spans="1:17" x14ac:dyDescent="0.2">
      <c r="A828" s="19" t="s">
        <v>383</v>
      </c>
      <c r="B828" s="19" t="s">
        <v>384</v>
      </c>
      <c r="C828" s="15" t="str">
        <f t="shared" si="24"/>
        <v>21375107 CENTRO CULTURAL E HISTÓRICO JOSÉ FIGUERE</v>
      </c>
      <c r="D828" s="19" t="s">
        <v>253</v>
      </c>
      <c r="E828" s="19" t="s">
        <v>276</v>
      </c>
      <c r="F828" s="19" t="s">
        <v>277</v>
      </c>
      <c r="G828" s="26">
        <v>2000000</v>
      </c>
      <c r="H828" s="26">
        <v>2000000</v>
      </c>
      <c r="I828" s="26">
        <v>0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2000000</v>
      </c>
      <c r="P828" s="26">
        <v>0</v>
      </c>
      <c r="Q828" s="18">
        <f t="shared" si="25"/>
        <v>0</v>
      </c>
    </row>
    <row r="829" spans="1:17" x14ac:dyDescent="0.2">
      <c r="A829" s="20" t="s">
        <v>392</v>
      </c>
      <c r="B829" s="20" t="s">
        <v>393</v>
      </c>
      <c r="C829" s="15" t="str">
        <f t="shared" si="24"/>
        <v>21375108 CASA DE LA CULTURA DE PUNTARENAS</v>
      </c>
      <c r="D829" s="20" t="s">
        <v>19</v>
      </c>
      <c r="E829" s="20" t="s">
        <v>20</v>
      </c>
      <c r="F829" s="20" t="s">
        <v>20</v>
      </c>
      <c r="G829" s="25">
        <v>135351146</v>
      </c>
      <c r="H829" s="25">
        <v>135351146</v>
      </c>
      <c r="I829" s="25">
        <v>99283529</v>
      </c>
      <c r="J829" s="25">
        <v>0</v>
      </c>
      <c r="K829" s="25">
        <v>0</v>
      </c>
      <c r="L829" s="25">
        <v>0</v>
      </c>
      <c r="M829" s="25">
        <v>48726440.219999999</v>
      </c>
      <c r="N829" s="25">
        <v>48329922.909999996</v>
      </c>
      <c r="O829" s="25">
        <v>86624705.780000001</v>
      </c>
      <c r="P829" s="25">
        <v>50557088.780000001</v>
      </c>
      <c r="Q829" s="21">
        <f t="shared" si="25"/>
        <v>0.36000020435733882</v>
      </c>
    </row>
    <row r="830" spans="1:17" x14ac:dyDescent="0.2">
      <c r="A830" s="19" t="s">
        <v>392</v>
      </c>
      <c r="B830" s="19" t="s">
        <v>393</v>
      </c>
      <c r="C830" s="15" t="str">
        <f t="shared" si="24"/>
        <v>21375108 CASA DE LA CULTURA DE PUNTARENAS</v>
      </c>
      <c r="D830" s="19" t="s">
        <v>19</v>
      </c>
      <c r="E830" s="19" t="s">
        <v>23</v>
      </c>
      <c r="F830" s="19" t="s">
        <v>24</v>
      </c>
      <c r="G830" s="26">
        <v>74188378</v>
      </c>
      <c r="H830" s="26">
        <v>58688378</v>
      </c>
      <c r="I830" s="26">
        <v>53476217</v>
      </c>
      <c r="J830" s="26">
        <v>0</v>
      </c>
      <c r="K830" s="26">
        <v>0</v>
      </c>
      <c r="L830" s="26">
        <v>0</v>
      </c>
      <c r="M830" s="26">
        <v>26414011.530000001</v>
      </c>
      <c r="N830" s="26">
        <v>26119392.399999999</v>
      </c>
      <c r="O830" s="26">
        <v>32274366.469999999</v>
      </c>
      <c r="P830" s="26">
        <v>27062205.469999999</v>
      </c>
      <c r="Q830" s="18">
        <f t="shared" si="25"/>
        <v>0.45007227035649205</v>
      </c>
    </row>
    <row r="831" spans="1:17" x14ac:dyDescent="0.2">
      <c r="A831" s="19" t="s">
        <v>392</v>
      </c>
      <c r="B831" s="19" t="s">
        <v>393</v>
      </c>
      <c r="C831" s="15" t="str">
        <f t="shared" si="24"/>
        <v>21375108 CASA DE LA CULTURA DE PUNTARENAS</v>
      </c>
      <c r="D831" s="19" t="s">
        <v>19</v>
      </c>
      <c r="E831" s="19" t="s">
        <v>25</v>
      </c>
      <c r="F831" s="19" t="s">
        <v>26</v>
      </c>
      <c r="G831" s="26">
        <v>46886928</v>
      </c>
      <c r="H831" s="26">
        <v>30786928</v>
      </c>
      <c r="I831" s="26">
        <v>27183678</v>
      </c>
      <c r="J831" s="26">
        <v>0</v>
      </c>
      <c r="K831" s="26">
        <v>0</v>
      </c>
      <c r="L831" s="26">
        <v>0</v>
      </c>
      <c r="M831" s="26">
        <v>15214862.119999999</v>
      </c>
      <c r="N831" s="26">
        <v>15005479.439999999</v>
      </c>
      <c r="O831" s="26">
        <v>15572065.880000001</v>
      </c>
      <c r="P831" s="26">
        <v>11968815.880000001</v>
      </c>
      <c r="Q831" s="18">
        <f t="shared" si="25"/>
        <v>0.49419877553226482</v>
      </c>
    </row>
    <row r="832" spans="1:17" x14ac:dyDescent="0.2">
      <c r="A832" s="19" t="s">
        <v>392</v>
      </c>
      <c r="B832" s="19" t="s">
        <v>393</v>
      </c>
      <c r="C832" s="15" t="str">
        <f t="shared" si="24"/>
        <v>21375108 CASA DE LA CULTURA DE PUNTARENAS</v>
      </c>
      <c r="D832" s="19" t="s">
        <v>19</v>
      </c>
      <c r="E832" s="19" t="s">
        <v>27</v>
      </c>
      <c r="F832" s="19" t="s">
        <v>28</v>
      </c>
      <c r="G832" s="26">
        <v>46886928</v>
      </c>
      <c r="H832" s="26">
        <v>30786928</v>
      </c>
      <c r="I832" s="26">
        <v>27183678</v>
      </c>
      <c r="J832" s="26">
        <v>0</v>
      </c>
      <c r="K832" s="26">
        <v>0</v>
      </c>
      <c r="L832" s="26">
        <v>0</v>
      </c>
      <c r="M832" s="26">
        <v>15214862.119999999</v>
      </c>
      <c r="N832" s="26">
        <v>15005479.439999999</v>
      </c>
      <c r="O832" s="26">
        <v>15572065.880000001</v>
      </c>
      <c r="P832" s="26">
        <v>11968815.880000001</v>
      </c>
      <c r="Q832" s="18">
        <f t="shared" si="25"/>
        <v>0.49419877553226482</v>
      </c>
    </row>
    <row r="833" spans="1:17" x14ac:dyDescent="0.2">
      <c r="A833" s="19" t="s">
        <v>392</v>
      </c>
      <c r="B833" s="19" t="s">
        <v>393</v>
      </c>
      <c r="C833" s="15" t="str">
        <f t="shared" si="24"/>
        <v>21375108 CASA DE LA CULTURA DE PUNTARENAS</v>
      </c>
      <c r="D833" s="19" t="s">
        <v>19</v>
      </c>
      <c r="E833" s="19" t="s">
        <v>31</v>
      </c>
      <c r="F833" s="19" t="s">
        <v>32</v>
      </c>
      <c r="G833" s="26">
        <v>1000000</v>
      </c>
      <c r="H833" s="26">
        <v>1000000</v>
      </c>
      <c r="I833" s="26">
        <v>1000000</v>
      </c>
      <c r="J833" s="26">
        <v>0</v>
      </c>
      <c r="K833" s="26">
        <v>0</v>
      </c>
      <c r="L833" s="26">
        <v>0</v>
      </c>
      <c r="M833" s="26">
        <v>994160.97</v>
      </c>
      <c r="N833" s="26">
        <v>994160.97</v>
      </c>
      <c r="O833" s="26">
        <v>5839.03</v>
      </c>
      <c r="P833" s="26">
        <v>5839.03</v>
      </c>
      <c r="Q833" s="18">
        <f t="shared" si="25"/>
        <v>0.99416096999999992</v>
      </c>
    </row>
    <row r="834" spans="1:17" x14ac:dyDescent="0.2">
      <c r="A834" s="19" t="s">
        <v>392</v>
      </c>
      <c r="B834" s="19" t="s">
        <v>393</v>
      </c>
      <c r="C834" s="15" t="str">
        <f t="shared" si="24"/>
        <v>21375108 CASA DE LA CULTURA DE PUNTARENAS</v>
      </c>
      <c r="D834" s="19" t="s">
        <v>19</v>
      </c>
      <c r="E834" s="19" t="s">
        <v>33</v>
      </c>
      <c r="F834" s="19" t="s">
        <v>34</v>
      </c>
      <c r="G834" s="26">
        <v>1000000</v>
      </c>
      <c r="H834" s="26">
        <v>1000000</v>
      </c>
      <c r="I834" s="26">
        <v>1000000</v>
      </c>
      <c r="J834" s="26">
        <v>0</v>
      </c>
      <c r="K834" s="26">
        <v>0</v>
      </c>
      <c r="L834" s="26">
        <v>0</v>
      </c>
      <c r="M834" s="26">
        <v>994160.97</v>
      </c>
      <c r="N834" s="26">
        <v>994160.97</v>
      </c>
      <c r="O834" s="26">
        <v>5839.03</v>
      </c>
      <c r="P834" s="26">
        <v>5839.03</v>
      </c>
      <c r="Q834" s="18">
        <f t="shared" si="25"/>
        <v>0.99416096999999992</v>
      </c>
    </row>
    <row r="835" spans="1:17" x14ac:dyDescent="0.2">
      <c r="A835" s="19" t="s">
        <v>392</v>
      </c>
      <c r="B835" s="19" t="s">
        <v>393</v>
      </c>
      <c r="C835" s="15" t="str">
        <f t="shared" si="24"/>
        <v>21375108 CASA DE LA CULTURA DE PUNTARENAS</v>
      </c>
      <c r="D835" s="19" t="s">
        <v>19</v>
      </c>
      <c r="E835" s="19" t="s">
        <v>35</v>
      </c>
      <c r="F835" s="19" t="s">
        <v>36</v>
      </c>
      <c r="G835" s="26">
        <v>14916770</v>
      </c>
      <c r="H835" s="26">
        <v>15516770</v>
      </c>
      <c r="I835" s="26">
        <v>14616619</v>
      </c>
      <c r="J835" s="26">
        <v>0</v>
      </c>
      <c r="K835" s="26">
        <v>0</v>
      </c>
      <c r="L835" s="26">
        <v>0</v>
      </c>
      <c r="M835" s="26">
        <v>5746933.4400000004</v>
      </c>
      <c r="N835" s="26">
        <v>5661696.9900000002</v>
      </c>
      <c r="O835" s="26">
        <v>9769836.5600000005</v>
      </c>
      <c r="P835" s="26">
        <v>8869685.5600000005</v>
      </c>
      <c r="Q835" s="18">
        <f t="shared" si="25"/>
        <v>0.37036918379276101</v>
      </c>
    </row>
    <row r="836" spans="1:17" x14ac:dyDescent="0.2">
      <c r="A836" s="19" t="s">
        <v>392</v>
      </c>
      <c r="B836" s="19" t="s">
        <v>393</v>
      </c>
      <c r="C836" s="15" t="str">
        <f t="shared" si="24"/>
        <v>21375108 CASA DE LA CULTURA DE PUNTARENAS</v>
      </c>
      <c r="D836" s="19" t="s">
        <v>19</v>
      </c>
      <c r="E836" s="19" t="s">
        <v>37</v>
      </c>
      <c r="F836" s="19" t="s">
        <v>38</v>
      </c>
      <c r="G836" s="26">
        <v>1000000</v>
      </c>
      <c r="H836" s="26">
        <v>1600000</v>
      </c>
      <c r="I836" s="26">
        <v>1600000</v>
      </c>
      <c r="J836" s="26">
        <v>0</v>
      </c>
      <c r="K836" s="26">
        <v>0</v>
      </c>
      <c r="L836" s="26">
        <v>0</v>
      </c>
      <c r="M836" s="26">
        <v>1314886</v>
      </c>
      <c r="N836" s="26">
        <v>1280955.82</v>
      </c>
      <c r="O836" s="26">
        <v>285114</v>
      </c>
      <c r="P836" s="26">
        <v>285114</v>
      </c>
      <c r="Q836" s="18">
        <f t="shared" si="25"/>
        <v>0.82180375000000006</v>
      </c>
    </row>
    <row r="837" spans="1:17" x14ac:dyDescent="0.2">
      <c r="A837" s="19" t="s">
        <v>392</v>
      </c>
      <c r="B837" s="19" t="s">
        <v>393</v>
      </c>
      <c r="C837" s="15" t="str">
        <f t="shared" si="24"/>
        <v>21375108 CASA DE LA CULTURA DE PUNTARENAS</v>
      </c>
      <c r="D837" s="19" t="s">
        <v>19</v>
      </c>
      <c r="E837" s="19" t="s">
        <v>39</v>
      </c>
      <c r="F837" s="19" t="s">
        <v>40</v>
      </c>
      <c r="G837" s="26">
        <v>4000000</v>
      </c>
      <c r="H837" s="26">
        <v>4000000</v>
      </c>
      <c r="I837" s="26">
        <v>4000000</v>
      </c>
      <c r="J837" s="26">
        <v>0</v>
      </c>
      <c r="K837" s="26">
        <v>0</v>
      </c>
      <c r="L837" s="26">
        <v>0</v>
      </c>
      <c r="M837" s="26">
        <v>887465</v>
      </c>
      <c r="N837" s="26">
        <v>836158.73</v>
      </c>
      <c r="O837" s="26">
        <v>3112535</v>
      </c>
      <c r="P837" s="26">
        <v>3112535</v>
      </c>
      <c r="Q837" s="18">
        <f t="shared" si="25"/>
        <v>0.22186624999999999</v>
      </c>
    </row>
    <row r="838" spans="1:17" x14ac:dyDescent="0.2">
      <c r="A838" s="19" t="s">
        <v>392</v>
      </c>
      <c r="B838" s="19" t="s">
        <v>393</v>
      </c>
      <c r="C838" s="15" t="str">
        <f t="shared" si="24"/>
        <v>21375108 CASA DE LA CULTURA DE PUNTARENAS</v>
      </c>
      <c r="D838" s="19" t="s">
        <v>19</v>
      </c>
      <c r="E838" s="19" t="s">
        <v>41</v>
      </c>
      <c r="F838" s="19" t="s">
        <v>42</v>
      </c>
      <c r="G838" s="26">
        <v>4925313</v>
      </c>
      <c r="H838" s="26">
        <v>4925313</v>
      </c>
      <c r="I838" s="26">
        <v>4625162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4925313</v>
      </c>
      <c r="P838" s="26">
        <v>4625162</v>
      </c>
      <c r="Q838" s="18">
        <f t="shared" si="25"/>
        <v>0</v>
      </c>
    </row>
    <row r="839" spans="1:17" x14ac:dyDescent="0.2">
      <c r="A839" s="19" t="s">
        <v>392</v>
      </c>
      <c r="B839" s="19" t="s">
        <v>393</v>
      </c>
      <c r="C839" s="15" t="str">
        <f t="shared" ref="C839:C902" si="26">+CONCATENATE(A839," ",B839)</f>
        <v>21375108 CASA DE LA CULTURA DE PUNTARENAS</v>
      </c>
      <c r="D839" s="19" t="s">
        <v>19</v>
      </c>
      <c r="E839" s="19" t="s">
        <v>43</v>
      </c>
      <c r="F839" s="19" t="s">
        <v>44</v>
      </c>
      <c r="G839" s="26">
        <v>4391457</v>
      </c>
      <c r="H839" s="26">
        <v>4391457</v>
      </c>
      <c r="I839" s="26">
        <v>4391457</v>
      </c>
      <c r="J839" s="26">
        <v>0</v>
      </c>
      <c r="K839" s="26">
        <v>0</v>
      </c>
      <c r="L839" s="26">
        <v>0</v>
      </c>
      <c r="M839" s="26">
        <v>3544582.44</v>
      </c>
      <c r="N839" s="26">
        <v>3544582.44</v>
      </c>
      <c r="O839" s="26">
        <v>846874.56</v>
      </c>
      <c r="P839" s="26">
        <v>846874.56</v>
      </c>
      <c r="Q839" s="18">
        <f t="shared" ref="Q839:Q902" si="27">+IFERROR(M839/H839,0)</f>
        <v>0.80715408120812748</v>
      </c>
    </row>
    <row r="840" spans="1:17" x14ac:dyDescent="0.2">
      <c r="A840" s="19" t="s">
        <v>392</v>
      </c>
      <c r="B840" s="19" t="s">
        <v>393</v>
      </c>
      <c r="C840" s="15" t="str">
        <f t="shared" si="26"/>
        <v>21375108 CASA DE LA CULTURA DE PUNTARENAS</v>
      </c>
      <c r="D840" s="19" t="s">
        <v>19</v>
      </c>
      <c r="E840" s="19" t="s">
        <v>45</v>
      </c>
      <c r="F840" s="19" t="s">
        <v>46</v>
      </c>
      <c r="G840" s="26">
        <v>600000</v>
      </c>
      <c r="H840" s="26">
        <v>600000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600000</v>
      </c>
      <c r="P840" s="26">
        <v>0</v>
      </c>
      <c r="Q840" s="18">
        <f t="shared" si="27"/>
        <v>0</v>
      </c>
    </row>
    <row r="841" spans="1:17" x14ac:dyDescent="0.2">
      <c r="A841" s="19" t="s">
        <v>392</v>
      </c>
      <c r="B841" s="19" t="s">
        <v>393</v>
      </c>
      <c r="C841" s="15" t="str">
        <f t="shared" si="26"/>
        <v>21375108 CASA DE LA CULTURA DE PUNTARENAS</v>
      </c>
      <c r="D841" s="19" t="s">
        <v>19</v>
      </c>
      <c r="E841" s="19" t="s">
        <v>47</v>
      </c>
      <c r="F841" s="19" t="s">
        <v>48</v>
      </c>
      <c r="G841" s="26">
        <v>5643143</v>
      </c>
      <c r="H841" s="26">
        <v>5643143</v>
      </c>
      <c r="I841" s="26">
        <v>5291826</v>
      </c>
      <c r="J841" s="26">
        <v>0</v>
      </c>
      <c r="K841" s="26">
        <v>0</v>
      </c>
      <c r="L841" s="26">
        <v>0</v>
      </c>
      <c r="M841" s="26">
        <v>2859659</v>
      </c>
      <c r="N841" s="26">
        <v>2859659</v>
      </c>
      <c r="O841" s="26">
        <v>2783484</v>
      </c>
      <c r="P841" s="26">
        <v>2432167</v>
      </c>
      <c r="Q841" s="18">
        <f t="shared" si="27"/>
        <v>0.50674934163461749</v>
      </c>
    </row>
    <row r="842" spans="1:17" x14ac:dyDescent="0.2">
      <c r="A842" s="19" t="s">
        <v>392</v>
      </c>
      <c r="B842" s="19" t="s">
        <v>393</v>
      </c>
      <c r="C842" s="15" t="str">
        <f t="shared" si="26"/>
        <v>21375108 CASA DE LA CULTURA DE PUNTARENAS</v>
      </c>
      <c r="D842" s="19" t="s">
        <v>19</v>
      </c>
      <c r="E842" s="19" t="s">
        <v>394</v>
      </c>
      <c r="F842" s="19" t="s">
        <v>50</v>
      </c>
      <c r="G842" s="26">
        <v>5353751</v>
      </c>
      <c r="H842" s="26">
        <v>5353751</v>
      </c>
      <c r="I842" s="26">
        <v>5020450</v>
      </c>
      <c r="J842" s="26">
        <v>0</v>
      </c>
      <c r="K842" s="26">
        <v>0</v>
      </c>
      <c r="L842" s="26">
        <v>0</v>
      </c>
      <c r="M842" s="26">
        <v>2746177</v>
      </c>
      <c r="N842" s="26">
        <v>2746177</v>
      </c>
      <c r="O842" s="26">
        <v>2607574</v>
      </c>
      <c r="P842" s="26">
        <v>2274273</v>
      </c>
      <c r="Q842" s="18">
        <f t="shared" si="27"/>
        <v>0.5129444757516739</v>
      </c>
    </row>
    <row r="843" spans="1:17" x14ac:dyDescent="0.2">
      <c r="A843" s="19" t="s">
        <v>392</v>
      </c>
      <c r="B843" s="19" t="s">
        <v>393</v>
      </c>
      <c r="C843" s="15" t="str">
        <f t="shared" si="26"/>
        <v>21375108 CASA DE LA CULTURA DE PUNTARENAS</v>
      </c>
      <c r="D843" s="19" t="s">
        <v>19</v>
      </c>
      <c r="E843" s="19" t="s">
        <v>395</v>
      </c>
      <c r="F843" s="19" t="s">
        <v>52</v>
      </c>
      <c r="G843" s="26">
        <v>289392</v>
      </c>
      <c r="H843" s="26">
        <v>289392</v>
      </c>
      <c r="I843" s="26">
        <v>271376</v>
      </c>
      <c r="J843" s="26">
        <v>0</v>
      </c>
      <c r="K843" s="26">
        <v>0</v>
      </c>
      <c r="L843" s="26">
        <v>0</v>
      </c>
      <c r="M843" s="26">
        <v>113482</v>
      </c>
      <c r="N843" s="26">
        <v>113482</v>
      </c>
      <c r="O843" s="26">
        <v>175910</v>
      </c>
      <c r="P843" s="26">
        <v>157894</v>
      </c>
      <c r="Q843" s="18">
        <f t="shared" si="27"/>
        <v>0.39213938187648589</v>
      </c>
    </row>
    <row r="844" spans="1:17" x14ac:dyDescent="0.2">
      <c r="A844" s="19" t="s">
        <v>392</v>
      </c>
      <c r="B844" s="19" t="s">
        <v>393</v>
      </c>
      <c r="C844" s="15" t="str">
        <f t="shared" si="26"/>
        <v>21375108 CASA DE LA CULTURA DE PUNTARENAS</v>
      </c>
      <c r="D844" s="19" t="s">
        <v>19</v>
      </c>
      <c r="E844" s="19" t="s">
        <v>53</v>
      </c>
      <c r="F844" s="19" t="s">
        <v>54</v>
      </c>
      <c r="G844" s="26">
        <v>5741537</v>
      </c>
      <c r="H844" s="26">
        <v>5741537</v>
      </c>
      <c r="I844" s="26">
        <v>5384094</v>
      </c>
      <c r="J844" s="26">
        <v>0</v>
      </c>
      <c r="K844" s="26">
        <v>0</v>
      </c>
      <c r="L844" s="26">
        <v>0</v>
      </c>
      <c r="M844" s="26">
        <v>1598396</v>
      </c>
      <c r="N844" s="26">
        <v>1598396</v>
      </c>
      <c r="O844" s="26">
        <v>4143141</v>
      </c>
      <c r="P844" s="26">
        <v>3785698</v>
      </c>
      <c r="Q844" s="18">
        <f t="shared" si="27"/>
        <v>0.27839165714685804</v>
      </c>
    </row>
    <row r="845" spans="1:17" x14ac:dyDescent="0.2">
      <c r="A845" s="19" t="s">
        <v>392</v>
      </c>
      <c r="B845" s="19" t="s">
        <v>393</v>
      </c>
      <c r="C845" s="15" t="str">
        <f t="shared" si="26"/>
        <v>21375108 CASA DE LA CULTURA DE PUNTARENAS</v>
      </c>
      <c r="D845" s="19" t="s">
        <v>19</v>
      </c>
      <c r="E845" s="19" t="s">
        <v>396</v>
      </c>
      <c r="F845" s="19" t="s">
        <v>56</v>
      </c>
      <c r="G845" s="26">
        <v>3137009</v>
      </c>
      <c r="H845" s="26">
        <v>3137009</v>
      </c>
      <c r="I845" s="26">
        <v>2941713</v>
      </c>
      <c r="J845" s="26">
        <v>0</v>
      </c>
      <c r="K845" s="26">
        <v>0</v>
      </c>
      <c r="L845" s="26">
        <v>0</v>
      </c>
      <c r="M845" s="26">
        <v>815701</v>
      </c>
      <c r="N845" s="26">
        <v>815701</v>
      </c>
      <c r="O845" s="26">
        <v>2321308</v>
      </c>
      <c r="P845" s="26">
        <v>2126012</v>
      </c>
      <c r="Q845" s="18">
        <f t="shared" si="27"/>
        <v>0.26002507484039733</v>
      </c>
    </row>
    <row r="846" spans="1:17" x14ac:dyDescent="0.2">
      <c r="A846" s="19" t="s">
        <v>392</v>
      </c>
      <c r="B846" s="19" t="s">
        <v>393</v>
      </c>
      <c r="C846" s="15" t="str">
        <f t="shared" si="26"/>
        <v>21375108 CASA DE LA CULTURA DE PUNTARENAS</v>
      </c>
      <c r="D846" s="19" t="s">
        <v>19</v>
      </c>
      <c r="E846" s="19" t="s">
        <v>397</v>
      </c>
      <c r="F846" s="19" t="s">
        <v>58</v>
      </c>
      <c r="G846" s="26">
        <v>1736352</v>
      </c>
      <c r="H846" s="26">
        <v>1736352</v>
      </c>
      <c r="I846" s="26">
        <v>1628254</v>
      </c>
      <c r="J846" s="26">
        <v>0</v>
      </c>
      <c r="K846" s="26">
        <v>0</v>
      </c>
      <c r="L846" s="26">
        <v>0</v>
      </c>
      <c r="M846" s="26">
        <v>501909</v>
      </c>
      <c r="N846" s="26">
        <v>501909</v>
      </c>
      <c r="O846" s="26">
        <v>1234443</v>
      </c>
      <c r="P846" s="26">
        <v>1126345</v>
      </c>
      <c r="Q846" s="18">
        <f t="shared" si="27"/>
        <v>0.28905947641952784</v>
      </c>
    </row>
    <row r="847" spans="1:17" x14ac:dyDescent="0.2">
      <c r="A847" s="19" t="s">
        <v>392</v>
      </c>
      <c r="B847" s="19" t="s">
        <v>393</v>
      </c>
      <c r="C847" s="15" t="str">
        <f t="shared" si="26"/>
        <v>21375108 CASA DE LA CULTURA DE PUNTARENAS</v>
      </c>
      <c r="D847" s="19" t="s">
        <v>19</v>
      </c>
      <c r="E847" s="19" t="s">
        <v>398</v>
      </c>
      <c r="F847" s="19" t="s">
        <v>60</v>
      </c>
      <c r="G847" s="26">
        <v>868176</v>
      </c>
      <c r="H847" s="26">
        <v>868176</v>
      </c>
      <c r="I847" s="26">
        <v>814127</v>
      </c>
      <c r="J847" s="26">
        <v>0</v>
      </c>
      <c r="K847" s="26">
        <v>0</v>
      </c>
      <c r="L847" s="26">
        <v>0</v>
      </c>
      <c r="M847" s="26">
        <v>280786</v>
      </c>
      <c r="N847" s="26">
        <v>280786</v>
      </c>
      <c r="O847" s="26">
        <v>587390</v>
      </c>
      <c r="P847" s="26">
        <v>533341</v>
      </c>
      <c r="Q847" s="18">
        <f t="shared" si="27"/>
        <v>0.32342059674536039</v>
      </c>
    </row>
    <row r="848" spans="1:17" x14ac:dyDescent="0.2">
      <c r="A848" s="19" t="s">
        <v>392</v>
      </c>
      <c r="B848" s="19" t="s">
        <v>393</v>
      </c>
      <c r="C848" s="15" t="str">
        <f t="shared" si="26"/>
        <v>21375108 CASA DE LA CULTURA DE PUNTARENAS</v>
      </c>
      <c r="D848" s="19" t="s">
        <v>19</v>
      </c>
      <c r="E848" s="19" t="s">
        <v>63</v>
      </c>
      <c r="F848" s="19" t="s">
        <v>64</v>
      </c>
      <c r="G848" s="26">
        <v>57509401</v>
      </c>
      <c r="H848" s="26">
        <v>57509401</v>
      </c>
      <c r="I848" s="26">
        <v>42869519</v>
      </c>
      <c r="J848" s="26">
        <v>0</v>
      </c>
      <c r="K848" s="26">
        <v>0</v>
      </c>
      <c r="L848" s="26">
        <v>0</v>
      </c>
      <c r="M848" s="26">
        <v>22095254.050000001</v>
      </c>
      <c r="N848" s="26">
        <v>21993355.870000001</v>
      </c>
      <c r="O848" s="26">
        <v>35414146.950000003</v>
      </c>
      <c r="P848" s="26">
        <v>20774264.949999999</v>
      </c>
      <c r="Q848" s="18">
        <f t="shared" si="27"/>
        <v>0.38420247239229638</v>
      </c>
    </row>
    <row r="849" spans="1:17" x14ac:dyDescent="0.2">
      <c r="A849" s="19" t="s">
        <v>392</v>
      </c>
      <c r="B849" s="19" t="s">
        <v>393</v>
      </c>
      <c r="C849" s="15" t="str">
        <f t="shared" si="26"/>
        <v>21375108 CASA DE LA CULTURA DE PUNTARENAS</v>
      </c>
      <c r="D849" s="19" t="s">
        <v>19</v>
      </c>
      <c r="E849" s="19" t="s">
        <v>73</v>
      </c>
      <c r="F849" s="19" t="s">
        <v>74</v>
      </c>
      <c r="G849" s="26">
        <v>3060000</v>
      </c>
      <c r="H849" s="26">
        <v>3060000</v>
      </c>
      <c r="I849" s="26">
        <v>2295000</v>
      </c>
      <c r="J849" s="26">
        <v>0</v>
      </c>
      <c r="K849" s="26">
        <v>0</v>
      </c>
      <c r="L849" s="26">
        <v>0</v>
      </c>
      <c r="M849" s="26">
        <v>1585778.54</v>
      </c>
      <c r="N849" s="26">
        <v>1585778.54</v>
      </c>
      <c r="O849" s="26">
        <v>1474221.46</v>
      </c>
      <c r="P849" s="26">
        <v>709221.46</v>
      </c>
      <c r="Q849" s="18">
        <f t="shared" si="27"/>
        <v>0.51822828104575169</v>
      </c>
    </row>
    <row r="850" spans="1:17" x14ac:dyDescent="0.2">
      <c r="A850" s="19" t="s">
        <v>392</v>
      </c>
      <c r="B850" s="19" t="s">
        <v>393</v>
      </c>
      <c r="C850" s="15" t="str">
        <f t="shared" si="26"/>
        <v>21375108 CASA DE LA CULTURA DE PUNTARENAS</v>
      </c>
      <c r="D850" s="19" t="s">
        <v>19</v>
      </c>
      <c r="E850" s="19" t="s">
        <v>75</v>
      </c>
      <c r="F850" s="19" t="s">
        <v>76</v>
      </c>
      <c r="G850" s="26">
        <v>1200000</v>
      </c>
      <c r="H850" s="26">
        <v>1200000</v>
      </c>
      <c r="I850" s="26">
        <v>900000</v>
      </c>
      <c r="J850" s="26">
        <v>0</v>
      </c>
      <c r="K850" s="26">
        <v>0</v>
      </c>
      <c r="L850" s="26">
        <v>0</v>
      </c>
      <c r="M850" s="26">
        <v>463457</v>
      </c>
      <c r="N850" s="26">
        <v>463457</v>
      </c>
      <c r="O850" s="26">
        <v>736543</v>
      </c>
      <c r="P850" s="26">
        <v>436543</v>
      </c>
      <c r="Q850" s="18">
        <f t="shared" si="27"/>
        <v>0.38621416666666669</v>
      </c>
    </row>
    <row r="851" spans="1:17" x14ac:dyDescent="0.2">
      <c r="A851" s="19" t="s">
        <v>392</v>
      </c>
      <c r="B851" s="19" t="s">
        <v>393</v>
      </c>
      <c r="C851" s="15" t="str">
        <f t="shared" si="26"/>
        <v>21375108 CASA DE LA CULTURA DE PUNTARENAS</v>
      </c>
      <c r="D851" s="19" t="s">
        <v>19</v>
      </c>
      <c r="E851" s="19" t="s">
        <v>77</v>
      </c>
      <c r="F851" s="19" t="s">
        <v>78</v>
      </c>
      <c r="G851" s="26">
        <v>1200000</v>
      </c>
      <c r="H851" s="26">
        <v>1200000</v>
      </c>
      <c r="I851" s="26">
        <v>900000</v>
      </c>
      <c r="J851" s="26">
        <v>0</v>
      </c>
      <c r="K851" s="26">
        <v>0</v>
      </c>
      <c r="L851" s="26">
        <v>0</v>
      </c>
      <c r="M851" s="26">
        <v>861755</v>
      </c>
      <c r="N851" s="26">
        <v>861755</v>
      </c>
      <c r="O851" s="26">
        <v>338245</v>
      </c>
      <c r="P851" s="26">
        <v>38245</v>
      </c>
      <c r="Q851" s="18">
        <f t="shared" si="27"/>
        <v>0.71812916666666671</v>
      </c>
    </row>
    <row r="852" spans="1:17" x14ac:dyDescent="0.2">
      <c r="A852" s="19" t="s">
        <v>392</v>
      </c>
      <c r="B852" s="19" t="s">
        <v>393</v>
      </c>
      <c r="C852" s="15" t="str">
        <f t="shared" si="26"/>
        <v>21375108 CASA DE LA CULTURA DE PUNTARENAS</v>
      </c>
      <c r="D852" s="19" t="s">
        <v>19</v>
      </c>
      <c r="E852" s="19" t="s">
        <v>81</v>
      </c>
      <c r="F852" s="19" t="s">
        <v>82</v>
      </c>
      <c r="G852" s="26">
        <v>660000</v>
      </c>
      <c r="H852" s="26">
        <v>660000</v>
      </c>
      <c r="I852" s="26">
        <v>495000</v>
      </c>
      <c r="J852" s="26">
        <v>0</v>
      </c>
      <c r="K852" s="26">
        <v>0</v>
      </c>
      <c r="L852" s="26">
        <v>0</v>
      </c>
      <c r="M852" s="26">
        <v>260566.54</v>
      </c>
      <c r="N852" s="26">
        <v>260566.54</v>
      </c>
      <c r="O852" s="26">
        <v>399433.46</v>
      </c>
      <c r="P852" s="26">
        <v>234433.46</v>
      </c>
      <c r="Q852" s="18">
        <f t="shared" si="27"/>
        <v>0.39479778787878789</v>
      </c>
    </row>
    <row r="853" spans="1:17" x14ac:dyDescent="0.2">
      <c r="A853" s="19" t="s">
        <v>392</v>
      </c>
      <c r="B853" s="19" t="s">
        <v>393</v>
      </c>
      <c r="C853" s="15" t="str">
        <f t="shared" si="26"/>
        <v>21375108 CASA DE LA CULTURA DE PUNTARENAS</v>
      </c>
      <c r="D853" s="19" t="s">
        <v>19</v>
      </c>
      <c r="E853" s="19" t="s">
        <v>95</v>
      </c>
      <c r="F853" s="19" t="s">
        <v>96</v>
      </c>
      <c r="G853" s="26">
        <v>51464381</v>
      </c>
      <c r="H853" s="26">
        <v>51464381</v>
      </c>
      <c r="I853" s="26">
        <v>38335754</v>
      </c>
      <c r="J853" s="26">
        <v>0</v>
      </c>
      <c r="K853" s="26">
        <v>0</v>
      </c>
      <c r="L853" s="26">
        <v>0</v>
      </c>
      <c r="M853" s="26">
        <v>20150351.510000002</v>
      </c>
      <c r="N853" s="26">
        <v>20048453.329999998</v>
      </c>
      <c r="O853" s="26">
        <v>31314029.489999998</v>
      </c>
      <c r="P853" s="26">
        <v>18185402.489999998</v>
      </c>
      <c r="Q853" s="18">
        <f t="shared" si="27"/>
        <v>0.39153976242325739</v>
      </c>
    </row>
    <row r="854" spans="1:17" x14ac:dyDescent="0.2">
      <c r="A854" s="19" t="s">
        <v>392</v>
      </c>
      <c r="B854" s="19" t="s">
        <v>393</v>
      </c>
      <c r="C854" s="15" t="str">
        <f t="shared" si="26"/>
        <v>21375108 CASA DE LA CULTURA DE PUNTARENAS</v>
      </c>
      <c r="D854" s="19" t="s">
        <v>19</v>
      </c>
      <c r="E854" s="19" t="s">
        <v>101</v>
      </c>
      <c r="F854" s="19" t="s">
        <v>102</v>
      </c>
      <c r="G854" s="26">
        <v>40114000</v>
      </c>
      <c r="H854" s="26">
        <v>40114000</v>
      </c>
      <c r="I854" s="26">
        <v>29935500</v>
      </c>
      <c r="J854" s="26">
        <v>0</v>
      </c>
      <c r="K854" s="26">
        <v>0</v>
      </c>
      <c r="L854" s="26">
        <v>0</v>
      </c>
      <c r="M854" s="26">
        <v>20150351.510000002</v>
      </c>
      <c r="N854" s="26">
        <v>20048453.329999998</v>
      </c>
      <c r="O854" s="26">
        <v>19963648.489999998</v>
      </c>
      <c r="P854" s="26">
        <v>9785148.4900000002</v>
      </c>
      <c r="Q854" s="18">
        <f t="shared" si="27"/>
        <v>0.50232715535723194</v>
      </c>
    </row>
    <row r="855" spans="1:17" x14ac:dyDescent="0.2">
      <c r="A855" s="19" t="s">
        <v>392</v>
      </c>
      <c r="B855" s="19" t="s">
        <v>393</v>
      </c>
      <c r="C855" s="15" t="str">
        <f t="shared" si="26"/>
        <v>21375108 CASA DE LA CULTURA DE PUNTARENAS</v>
      </c>
      <c r="D855" s="19" t="s">
        <v>19</v>
      </c>
      <c r="E855" s="19" t="s">
        <v>103</v>
      </c>
      <c r="F855" s="19" t="s">
        <v>104</v>
      </c>
      <c r="G855" s="26">
        <v>11350381</v>
      </c>
      <c r="H855" s="26">
        <v>11350381</v>
      </c>
      <c r="I855" s="26">
        <v>8400254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11350381</v>
      </c>
      <c r="P855" s="26">
        <v>8400254</v>
      </c>
      <c r="Q855" s="18">
        <f t="shared" si="27"/>
        <v>0</v>
      </c>
    </row>
    <row r="856" spans="1:17" x14ac:dyDescent="0.2">
      <c r="A856" s="19" t="s">
        <v>392</v>
      </c>
      <c r="B856" s="19" t="s">
        <v>393</v>
      </c>
      <c r="C856" s="15" t="str">
        <f t="shared" si="26"/>
        <v>21375108 CASA DE LA CULTURA DE PUNTARENAS</v>
      </c>
      <c r="D856" s="19" t="s">
        <v>19</v>
      </c>
      <c r="E856" s="19" t="s">
        <v>105</v>
      </c>
      <c r="F856" s="19" t="s">
        <v>106</v>
      </c>
      <c r="G856" s="26">
        <v>220020</v>
      </c>
      <c r="H856" s="26">
        <v>220020</v>
      </c>
      <c r="I856" s="26">
        <v>165015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220020</v>
      </c>
      <c r="P856" s="26">
        <v>165015</v>
      </c>
      <c r="Q856" s="18">
        <f t="shared" si="27"/>
        <v>0</v>
      </c>
    </row>
    <row r="857" spans="1:17" x14ac:dyDescent="0.2">
      <c r="A857" s="19" t="s">
        <v>392</v>
      </c>
      <c r="B857" s="19" t="s">
        <v>393</v>
      </c>
      <c r="C857" s="15" t="str">
        <f t="shared" si="26"/>
        <v>21375108 CASA DE LA CULTURA DE PUNTARENAS</v>
      </c>
      <c r="D857" s="19" t="s">
        <v>19</v>
      </c>
      <c r="E857" s="19" t="s">
        <v>107</v>
      </c>
      <c r="F857" s="19" t="s">
        <v>108</v>
      </c>
      <c r="G857" s="26">
        <v>70020</v>
      </c>
      <c r="H857" s="26">
        <v>70020</v>
      </c>
      <c r="I857" s="26">
        <v>52515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70020</v>
      </c>
      <c r="P857" s="26">
        <v>52515</v>
      </c>
      <c r="Q857" s="18">
        <f t="shared" si="27"/>
        <v>0</v>
      </c>
    </row>
    <row r="858" spans="1:17" x14ac:dyDescent="0.2">
      <c r="A858" s="19" t="s">
        <v>392</v>
      </c>
      <c r="B858" s="19" t="s">
        <v>393</v>
      </c>
      <c r="C858" s="15" t="str">
        <f t="shared" si="26"/>
        <v>21375108 CASA DE LA CULTURA DE PUNTARENAS</v>
      </c>
      <c r="D858" s="19" t="s">
        <v>19</v>
      </c>
      <c r="E858" s="19" t="s">
        <v>109</v>
      </c>
      <c r="F858" s="19" t="s">
        <v>110</v>
      </c>
      <c r="G858" s="26">
        <v>150000</v>
      </c>
      <c r="H858" s="26">
        <v>150000</v>
      </c>
      <c r="I858" s="26">
        <v>112500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150000</v>
      </c>
      <c r="P858" s="26">
        <v>112500</v>
      </c>
      <c r="Q858" s="18">
        <f t="shared" si="27"/>
        <v>0</v>
      </c>
    </row>
    <row r="859" spans="1:17" x14ac:dyDescent="0.2">
      <c r="A859" s="19" t="s">
        <v>392</v>
      </c>
      <c r="B859" s="19" t="s">
        <v>393</v>
      </c>
      <c r="C859" s="15" t="str">
        <f t="shared" si="26"/>
        <v>21375108 CASA DE LA CULTURA DE PUNTARENAS</v>
      </c>
      <c r="D859" s="19" t="s">
        <v>19</v>
      </c>
      <c r="E859" s="19" t="s">
        <v>111</v>
      </c>
      <c r="F859" s="19" t="s">
        <v>112</v>
      </c>
      <c r="G859" s="26">
        <v>1620000</v>
      </c>
      <c r="H859" s="26">
        <v>1620000</v>
      </c>
      <c r="I859" s="26">
        <v>1215000</v>
      </c>
      <c r="J859" s="26">
        <v>0</v>
      </c>
      <c r="K859" s="26">
        <v>0</v>
      </c>
      <c r="L859" s="26">
        <v>0</v>
      </c>
      <c r="M859" s="26">
        <v>359124</v>
      </c>
      <c r="N859" s="26">
        <v>359124</v>
      </c>
      <c r="O859" s="26">
        <v>1260876</v>
      </c>
      <c r="P859" s="26">
        <v>855876</v>
      </c>
      <c r="Q859" s="18">
        <f t="shared" si="27"/>
        <v>0.22168148148148148</v>
      </c>
    </row>
    <row r="860" spans="1:17" x14ac:dyDescent="0.2">
      <c r="A860" s="19" t="s">
        <v>392</v>
      </c>
      <c r="B860" s="19" t="s">
        <v>393</v>
      </c>
      <c r="C860" s="15" t="str">
        <f t="shared" si="26"/>
        <v>21375108 CASA DE LA CULTURA DE PUNTARENAS</v>
      </c>
      <c r="D860" s="19" t="s">
        <v>19</v>
      </c>
      <c r="E860" s="19" t="s">
        <v>113</v>
      </c>
      <c r="F860" s="19" t="s">
        <v>114</v>
      </c>
      <c r="G860" s="26">
        <v>1620000</v>
      </c>
      <c r="H860" s="26">
        <v>1620000</v>
      </c>
      <c r="I860" s="26">
        <v>1215000</v>
      </c>
      <c r="J860" s="26">
        <v>0</v>
      </c>
      <c r="K860" s="26">
        <v>0</v>
      </c>
      <c r="L860" s="26">
        <v>0</v>
      </c>
      <c r="M860" s="26">
        <v>359124</v>
      </c>
      <c r="N860" s="26">
        <v>359124</v>
      </c>
      <c r="O860" s="26">
        <v>1260876</v>
      </c>
      <c r="P860" s="26">
        <v>855876</v>
      </c>
      <c r="Q860" s="18">
        <f t="shared" si="27"/>
        <v>0.22168148148148148</v>
      </c>
    </row>
    <row r="861" spans="1:17" x14ac:dyDescent="0.2">
      <c r="A861" s="19" t="s">
        <v>392</v>
      </c>
      <c r="B861" s="19" t="s">
        <v>393</v>
      </c>
      <c r="C861" s="15" t="str">
        <f t="shared" si="26"/>
        <v>21375108 CASA DE LA CULTURA DE PUNTARENAS</v>
      </c>
      <c r="D861" s="19" t="s">
        <v>19</v>
      </c>
      <c r="E861" s="19" t="s">
        <v>123</v>
      </c>
      <c r="F861" s="19" t="s">
        <v>124</v>
      </c>
      <c r="G861" s="26">
        <v>865000</v>
      </c>
      <c r="H861" s="26">
        <v>865000</v>
      </c>
      <c r="I861" s="26">
        <v>648750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865000</v>
      </c>
      <c r="P861" s="26">
        <v>648750</v>
      </c>
      <c r="Q861" s="18">
        <f t="shared" si="27"/>
        <v>0</v>
      </c>
    </row>
    <row r="862" spans="1:17" x14ac:dyDescent="0.2">
      <c r="A862" s="19" t="s">
        <v>392</v>
      </c>
      <c r="B862" s="19" t="s">
        <v>393</v>
      </c>
      <c r="C862" s="15" t="str">
        <f t="shared" si="26"/>
        <v>21375108 CASA DE LA CULTURA DE PUNTARENAS</v>
      </c>
      <c r="D862" s="19" t="s">
        <v>19</v>
      </c>
      <c r="E862" s="19" t="s">
        <v>131</v>
      </c>
      <c r="F862" s="19" t="s">
        <v>132</v>
      </c>
      <c r="G862" s="26">
        <v>65000</v>
      </c>
      <c r="H862" s="26">
        <v>65000</v>
      </c>
      <c r="I862" s="26">
        <v>48750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65000</v>
      </c>
      <c r="P862" s="26">
        <v>48750</v>
      </c>
      <c r="Q862" s="18">
        <f t="shared" si="27"/>
        <v>0</v>
      </c>
    </row>
    <row r="863" spans="1:17" x14ac:dyDescent="0.2">
      <c r="A863" s="19" t="s">
        <v>392</v>
      </c>
      <c r="B863" s="19" t="s">
        <v>393</v>
      </c>
      <c r="C863" s="15" t="str">
        <f t="shared" si="26"/>
        <v>21375108 CASA DE LA CULTURA DE PUNTARENAS</v>
      </c>
      <c r="D863" s="19" t="s">
        <v>19</v>
      </c>
      <c r="E863" s="19" t="s">
        <v>135</v>
      </c>
      <c r="F863" s="19" t="s">
        <v>136</v>
      </c>
      <c r="G863" s="26">
        <v>800000</v>
      </c>
      <c r="H863" s="26">
        <v>800000</v>
      </c>
      <c r="I863" s="26">
        <v>600000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800000</v>
      </c>
      <c r="P863" s="26">
        <v>600000</v>
      </c>
      <c r="Q863" s="18">
        <f t="shared" si="27"/>
        <v>0</v>
      </c>
    </row>
    <row r="864" spans="1:17" x14ac:dyDescent="0.2">
      <c r="A864" s="19" t="s">
        <v>392</v>
      </c>
      <c r="B864" s="19" t="s">
        <v>393</v>
      </c>
      <c r="C864" s="15" t="str">
        <f t="shared" si="26"/>
        <v>21375108 CASA DE LA CULTURA DE PUNTARENAS</v>
      </c>
      <c r="D864" s="19" t="s">
        <v>19</v>
      </c>
      <c r="E864" s="19" t="s">
        <v>141</v>
      </c>
      <c r="F864" s="19" t="s">
        <v>142</v>
      </c>
      <c r="G864" s="26">
        <v>280000</v>
      </c>
      <c r="H864" s="26">
        <v>280000</v>
      </c>
      <c r="I864" s="26">
        <v>210000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280000</v>
      </c>
      <c r="P864" s="26">
        <v>210000</v>
      </c>
      <c r="Q864" s="18">
        <f t="shared" si="27"/>
        <v>0</v>
      </c>
    </row>
    <row r="865" spans="1:17" x14ac:dyDescent="0.2">
      <c r="A865" s="19" t="s">
        <v>392</v>
      </c>
      <c r="B865" s="19" t="s">
        <v>393</v>
      </c>
      <c r="C865" s="15" t="str">
        <f t="shared" si="26"/>
        <v>21375108 CASA DE LA CULTURA DE PUNTARENAS</v>
      </c>
      <c r="D865" s="19" t="s">
        <v>19</v>
      </c>
      <c r="E865" s="19" t="s">
        <v>145</v>
      </c>
      <c r="F865" s="19" t="s">
        <v>146</v>
      </c>
      <c r="G865" s="26">
        <v>280000</v>
      </c>
      <c r="H865" s="26">
        <v>280000</v>
      </c>
      <c r="I865" s="26">
        <v>210000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280000</v>
      </c>
      <c r="P865" s="26">
        <v>210000</v>
      </c>
      <c r="Q865" s="18">
        <f t="shared" si="27"/>
        <v>0</v>
      </c>
    </row>
    <row r="866" spans="1:17" x14ac:dyDescent="0.2">
      <c r="A866" s="19" t="s">
        <v>392</v>
      </c>
      <c r="B866" s="19" t="s">
        <v>393</v>
      </c>
      <c r="C866" s="15" t="str">
        <f t="shared" si="26"/>
        <v>21375108 CASA DE LA CULTURA DE PUNTARENAS</v>
      </c>
      <c r="D866" s="19" t="s">
        <v>19</v>
      </c>
      <c r="E866" s="19" t="s">
        <v>153</v>
      </c>
      <c r="F866" s="19" t="s">
        <v>154</v>
      </c>
      <c r="G866" s="26">
        <v>2599980</v>
      </c>
      <c r="H866" s="26">
        <v>2599980</v>
      </c>
      <c r="I866" s="26">
        <v>1949985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2599980</v>
      </c>
      <c r="P866" s="26">
        <v>1949985</v>
      </c>
      <c r="Q866" s="18">
        <f t="shared" si="27"/>
        <v>0</v>
      </c>
    </row>
    <row r="867" spans="1:17" x14ac:dyDescent="0.2">
      <c r="A867" s="19" t="s">
        <v>392</v>
      </c>
      <c r="B867" s="19" t="s">
        <v>393</v>
      </c>
      <c r="C867" s="15" t="str">
        <f t="shared" si="26"/>
        <v>21375108 CASA DE LA CULTURA DE PUNTARENAS</v>
      </c>
      <c r="D867" s="19" t="s">
        <v>19</v>
      </c>
      <c r="E867" s="19" t="s">
        <v>155</v>
      </c>
      <c r="F867" s="19" t="s">
        <v>156</v>
      </c>
      <c r="G867" s="26">
        <v>1200000</v>
      </c>
      <c r="H867" s="26">
        <v>1200000</v>
      </c>
      <c r="I867" s="26">
        <v>900000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1200000</v>
      </c>
      <c r="P867" s="26">
        <v>900000</v>
      </c>
      <c r="Q867" s="18">
        <f t="shared" si="27"/>
        <v>0</v>
      </c>
    </row>
    <row r="868" spans="1:17" x14ac:dyDescent="0.2">
      <c r="A868" s="19" t="s">
        <v>392</v>
      </c>
      <c r="B868" s="19" t="s">
        <v>393</v>
      </c>
      <c r="C868" s="15" t="str">
        <f t="shared" si="26"/>
        <v>21375108 CASA DE LA CULTURA DE PUNTARENAS</v>
      </c>
      <c r="D868" s="19" t="s">
        <v>19</v>
      </c>
      <c r="E868" s="19" t="s">
        <v>157</v>
      </c>
      <c r="F868" s="19" t="s">
        <v>158</v>
      </c>
      <c r="G868" s="26">
        <v>200000</v>
      </c>
      <c r="H868" s="26">
        <v>200000</v>
      </c>
      <c r="I868" s="26">
        <v>150000</v>
      </c>
      <c r="J868" s="26">
        <v>0</v>
      </c>
      <c r="K868" s="26">
        <v>0</v>
      </c>
      <c r="L868" s="26">
        <v>0</v>
      </c>
      <c r="M868" s="26">
        <v>0</v>
      </c>
      <c r="N868" s="26">
        <v>0</v>
      </c>
      <c r="O868" s="26">
        <v>200000</v>
      </c>
      <c r="P868" s="26">
        <v>150000</v>
      </c>
      <c r="Q868" s="18">
        <f t="shared" si="27"/>
        <v>0</v>
      </c>
    </row>
    <row r="869" spans="1:17" x14ac:dyDescent="0.2">
      <c r="A869" s="19" t="s">
        <v>392</v>
      </c>
      <c r="B869" s="19" t="s">
        <v>393</v>
      </c>
      <c r="C869" s="15" t="str">
        <f t="shared" si="26"/>
        <v>21375108 CASA DE LA CULTURA DE PUNTARENAS</v>
      </c>
      <c r="D869" s="19" t="s">
        <v>19</v>
      </c>
      <c r="E869" s="19" t="s">
        <v>161</v>
      </c>
      <c r="F869" s="19" t="s">
        <v>162</v>
      </c>
      <c r="G869" s="26">
        <v>1000000</v>
      </c>
      <c r="H869" s="26">
        <v>1000000</v>
      </c>
      <c r="I869" s="26">
        <v>750000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1000000</v>
      </c>
      <c r="P869" s="26">
        <v>750000</v>
      </c>
      <c r="Q869" s="18">
        <f t="shared" si="27"/>
        <v>0</v>
      </c>
    </row>
    <row r="870" spans="1:17" x14ac:dyDescent="0.2">
      <c r="A870" s="19" t="s">
        <v>392</v>
      </c>
      <c r="B870" s="19" t="s">
        <v>393</v>
      </c>
      <c r="C870" s="15" t="str">
        <f t="shared" si="26"/>
        <v>21375108 CASA DE LA CULTURA DE PUNTARENAS</v>
      </c>
      <c r="D870" s="19" t="s">
        <v>19</v>
      </c>
      <c r="E870" s="19" t="s">
        <v>185</v>
      </c>
      <c r="F870" s="19" t="s">
        <v>186</v>
      </c>
      <c r="G870" s="26">
        <v>200000</v>
      </c>
      <c r="H870" s="26">
        <v>200000</v>
      </c>
      <c r="I870" s="26">
        <v>150000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200000</v>
      </c>
      <c r="P870" s="26">
        <v>150000</v>
      </c>
      <c r="Q870" s="18">
        <f t="shared" si="27"/>
        <v>0</v>
      </c>
    </row>
    <row r="871" spans="1:17" x14ac:dyDescent="0.2">
      <c r="A871" s="19" t="s">
        <v>392</v>
      </c>
      <c r="B871" s="19" t="s">
        <v>393</v>
      </c>
      <c r="C871" s="15" t="str">
        <f t="shared" si="26"/>
        <v>21375108 CASA DE LA CULTURA DE PUNTARENAS</v>
      </c>
      <c r="D871" s="19" t="s">
        <v>19</v>
      </c>
      <c r="E871" s="19" t="s">
        <v>187</v>
      </c>
      <c r="F871" s="19" t="s">
        <v>188</v>
      </c>
      <c r="G871" s="26">
        <v>200000</v>
      </c>
      <c r="H871" s="26">
        <v>200000</v>
      </c>
      <c r="I871" s="26">
        <v>150000</v>
      </c>
      <c r="J871" s="26">
        <v>0</v>
      </c>
      <c r="K871" s="26">
        <v>0</v>
      </c>
      <c r="L871" s="26">
        <v>0</v>
      </c>
      <c r="M871" s="26">
        <v>0</v>
      </c>
      <c r="N871" s="26">
        <v>0</v>
      </c>
      <c r="O871" s="26">
        <v>200000</v>
      </c>
      <c r="P871" s="26">
        <v>150000</v>
      </c>
      <c r="Q871" s="18">
        <f t="shared" si="27"/>
        <v>0</v>
      </c>
    </row>
    <row r="872" spans="1:17" x14ac:dyDescent="0.2">
      <c r="A872" s="19" t="s">
        <v>392</v>
      </c>
      <c r="B872" s="19" t="s">
        <v>393</v>
      </c>
      <c r="C872" s="15" t="str">
        <f t="shared" si="26"/>
        <v>21375108 CASA DE LA CULTURA DE PUNTARENAS</v>
      </c>
      <c r="D872" s="19" t="s">
        <v>19</v>
      </c>
      <c r="E872" s="19" t="s">
        <v>191</v>
      </c>
      <c r="F872" s="19" t="s">
        <v>192</v>
      </c>
      <c r="G872" s="26">
        <v>1199980</v>
      </c>
      <c r="H872" s="26">
        <v>1199980</v>
      </c>
      <c r="I872" s="26">
        <v>899985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1199980</v>
      </c>
      <c r="P872" s="26">
        <v>899985</v>
      </c>
      <c r="Q872" s="18">
        <f t="shared" si="27"/>
        <v>0</v>
      </c>
    </row>
    <row r="873" spans="1:17" x14ac:dyDescent="0.2">
      <c r="A873" s="19" t="s">
        <v>392</v>
      </c>
      <c r="B873" s="19" t="s">
        <v>393</v>
      </c>
      <c r="C873" s="15" t="str">
        <f t="shared" si="26"/>
        <v>21375108 CASA DE LA CULTURA DE PUNTARENAS</v>
      </c>
      <c r="D873" s="19" t="s">
        <v>19</v>
      </c>
      <c r="E873" s="19" t="s">
        <v>193</v>
      </c>
      <c r="F873" s="19" t="s">
        <v>194</v>
      </c>
      <c r="G873" s="26">
        <v>500000</v>
      </c>
      <c r="H873" s="26">
        <v>500000</v>
      </c>
      <c r="I873" s="26">
        <v>375000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500000</v>
      </c>
      <c r="P873" s="26">
        <v>375000</v>
      </c>
      <c r="Q873" s="18">
        <f t="shared" si="27"/>
        <v>0</v>
      </c>
    </row>
    <row r="874" spans="1:17" x14ac:dyDescent="0.2">
      <c r="A874" s="19" t="s">
        <v>392</v>
      </c>
      <c r="B874" s="19" t="s">
        <v>393</v>
      </c>
      <c r="C874" s="15" t="str">
        <f t="shared" si="26"/>
        <v>21375108 CASA DE LA CULTURA DE PUNTARENAS</v>
      </c>
      <c r="D874" s="19" t="s">
        <v>19</v>
      </c>
      <c r="E874" s="19" t="s">
        <v>197</v>
      </c>
      <c r="F874" s="19" t="s">
        <v>198</v>
      </c>
      <c r="G874" s="26">
        <v>199980</v>
      </c>
      <c r="H874" s="26">
        <v>199980</v>
      </c>
      <c r="I874" s="26">
        <v>149985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199980</v>
      </c>
      <c r="P874" s="26">
        <v>149985</v>
      </c>
      <c r="Q874" s="18">
        <f t="shared" si="27"/>
        <v>0</v>
      </c>
    </row>
    <row r="875" spans="1:17" x14ac:dyDescent="0.2">
      <c r="A875" s="19" t="s">
        <v>392</v>
      </c>
      <c r="B875" s="19" t="s">
        <v>393</v>
      </c>
      <c r="C875" s="15" t="str">
        <f t="shared" si="26"/>
        <v>21375108 CASA DE LA CULTURA DE PUNTARENAS</v>
      </c>
      <c r="D875" s="19" t="s">
        <v>19</v>
      </c>
      <c r="E875" s="19" t="s">
        <v>201</v>
      </c>
      <c r="F875" s="19" t="s">
        <v>202</v>
      </c>
      <c r="G875" s="26">
        <v>500000</v>
      </c>
      <c r="H875" s="26">
        <v>500000</v>
      </c>
      <c r="I875" s="26">
        <v>375000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500000</v>
      </c>
      <c r="P875" s="26">
        <v>375000</v>
      </c>
      <c r="Q875" s="18">
        <f t="shared" si="27"/>
        <v>0</v>
      </c>
    </row>
    <row r="876" spans="1:17" x14ac:dyDescent="0.2">
      <c r="A876" s="19" t="s">
        <v>392</v>
      </c>
      <c r="B876" s="19" t="s">
        <v>393</v>
      </c>
      <c r="C876" s="15" t="str">
        <f t="shared" si="26"/>
        <v>21375108 CASA DE LA CULTURA DE PUNTARENAS</v>
      </c>
      <c r="D876" s="19" t="s">
        <v>19</v>
      </c>
      <c r="E876" s="19" t="s">
        <v>209</v>
      </c>
      <c r="F876" s="19" t="s">
        <v>210</v>
      </c>
      <c r="G876" s="26">
        <v>1053387</v>
      </c>
      <c r="H876" s="26">
        <v>16553387</v>
      </c>
      <c r="I876" s="26">
        <v>987808</v>
      </c>
      <c r="J876" s="26">
        <v>0</v>
      </c>
      <c r="K876" s="26">
        <v>0</v>
      </c>
      <c r="L876" s="26">
        <v>0</v>
      </c>
      <c r="M876" s="26">
        <v>217174.64</v>
      </c>
      <c r="N876" s="26">
        <v>217174.64</v>
      </c>
      <c r="O876" s="26">
        <v>16336212.359999999</v>
      </c>
      <c r="P876" s="26">
        <v>770633.36</v>
      </c>
      <c r="Q876" s="18">
        <f t="shared" si="27"/>
        <v>1.3119649773185391E-2</v>
      </c>
    </row>
    <row r="877" spans="1:17" x14ac:dyDescent="0.2">
      <c r="A877" s="19" t="s">
        <v>392</v>
      </c>
      <c r="B877" s="19" t="s">
        <v>393</v>
      </c>
      <c r="C877" s="15" t="str">
        <f t="shared" si="26"/>
        <v>21375108 CASA DE LA CULTURA DE PUNTARENAS</v>
      </c>
      <c r="D877" s="19" t="s">
        <v>19</v>
      </c>
      <c r="E877" s="19" t="s">
        <v>211</v>
      </c>
      <c r="F877" s="19" t="s">
        <v>212</v>
      </c>
      <c r="G877" s="26">
        <v>1053387</v>
      </c>
      <c r="H877" s="26">
        <v>1053387</v>
      </c>
      <c r="I877" s="26">
        <v>987808</v>
      </c>
      <c r="J877" s="26">
        <v>0</v>
      </c>
      <c r="K877" s="26">
        <v>0</v>
      </c>
      <c r="L877" s="26">
        <v>0</v>
      </c>
      <c r="M877" s="26">
        <v>217174.64</v>
      </c>
      <c r="N877" s="26">
        <v>217174.64</v>
      </c>
      <c r="O877" s="26">
        <v>836212.36</v>
      </c>
      <c r="P877" s="26">
        <v>770633.36</v>
      </c>
      <c r="Q877" s="18">
        <f t="shared" si="27"/>
        <v>0.20616795156955611</v>
      </c>
    </row>
    <row r="878" spans="1:17" x14ac:dyDescent="0.2">
      <c r="A878" s="19" t="s">
        <v>392</v>
      </c>
      <c r="B878" s="19" t="s">
        <v>393</v>
      </c>
      <c r="C878" s="15" t="str">
        <f t="shared" si="26"/>
        <v>21375108 CASA DE LA CULTURA DE PUNTARENAS</v>
      </c>
      <c r="D878" s="19" t="s">
        <v>19</v>
      </c>
      <c r="E878" s="19" t="s">
        <v>399</v>
      </c>
      <c r="F878" s="19" t="s">
        <v>214</v>
      </c>
      <c r="G878" s="26">
        <v>908691</v>
      </c>
      <c r="H878" s="26">
        <v>908691</v>
      </c>
      <c r="I878" s="26">
        <v>852120</v>
      </c>
      <c r="J878" s="26">
        <v>0</v>
      </c>
      <c r="K878" s="26">
        <v>0</v>
      </c>
      <c r="L878" s="26">
        <v>0</v>
      </c>
      <c r="M878" s="26">
        <v>187342.95</v>
      </c>
      <c r="N878" s="26">
        <v>187342.95</v>
      </c>
      <c r="O878" s="26">
        <v>721348.05</v>
      </c>
      <c r="P878" s="26">
        <v>664777.05000000005</v>
      </c>
      <c r="Q878" s="18">
        <f t="shared" si="27"/>
        <v>0.20616793827604765</v>
      </c>
    </row>
    <row r="879" spans="1:17" x14ac:dyDescent="0.2">
      <c r="A879" s="19" t="s">
        <v>392</v>
      </c>
      <c r="B879" s="19" t="s">
        <v>393</v>
      </c>
      <c r="C879" s="15" t="str">
        <f t="shared" si="26"/>
        <v>21375108 CASA DE LA CULTURA DE PUNTARENAS</v>
      </c>
      <c r="D879" s="19" t="s">
        <v>19</v>
      </c>
      <c r="E879" s="19" t="s">
        <v>400</v>
      </c>
      <c r="F879" s="19" t="s">
        <v>216</v>
      </c>
      <c r="G879" s="26">
        <v>144696</v>
      </c>
      <c r="H879" s="26">
        <v>144696</v>
      </c>
      <c r="I879" s="26">
        <v>135688</v>
      </c>
      <c r="J879" s="26">
        <v>0</v>
      </c>
      <c r="K879" s="26">
        <v>0</v>
      </c>
      <c r="L879" s="26">
        <v>0</v>
      </c>
      <c r="M879" s="26">
        <v>29831.69</v>
      </c>
      <c r="N879" s="26">
        <v>29831.69</v>
      </c>
      <c r="O879" s="26">
        <v>114864.31</v>
      </c>
      <c r="P879" s="26">
        <v>105856.31</v>
      </c>
      <c r="Q879" s="18">
        <f t="shared" si="27"/>
        <v>0.20616803505280035</v>
      </c>
    </row>
    <row r="880" spans="1:17" x14ac:dyDescent="0.2">
      <c r="A880" s="19" t="s">
        <v>392</v>
      </c>
      <c r="B880" s="19" t="s">
        <v>393</v>
      </c>
      <c r="C880" s="15" t="str">
        <f t="shared" si="26"/>
        <v>21375108 CASA DE LA CULTURA DE PUNTARENAS</v>
      </c>
      <c r="D880" s="19" t="s">
        <v>19</v>
      </c>
      <c r="E880" s="19" t="s">
        <v>225</v>
      </c>
      <c r="F880" s="19" t="s">
        <v>226</v>
      </c>
      <c r="G880" s="26">
        <v>0</v>
      </c>
      <c r="H880" s="26">
        <v>15500000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15500000</v>
      </c>
      <c r="P880" s="26">
        <v>0</v>
      </c>
      <c r="Q880" s="18">
        <f t="shared" si="27"/>
        <v>0</v>
      </c>
    </row>
    <row r="881" spans="1:17" x14ac:dyDescent="0.2">
      <c r="A881" s="19" t="s">
        <v>392</v>
      </c>
      <c r="B881" s="19" t="s">
        <v>393</v>
      </c>
      <c r="C881" s="15" t="str">
        <f t="shared" si="26"/>
        <v>21375108 CASA DE LA CULTURA DE PUNTARENAS</v>
      </c>
      <c r="D881" s="19" t="s">
        <v>19</v>
      </c>
      <c r="E881" s="19" t="s">
        <v>227</v>
      </c>
      <c r="F881" s="19" t="s">
        <v>228</v>
      </c>
      <c r="G881" s="26">
        <v>0</v>
      </c>
      <c r="H881" s="26">
        <v>15500000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15500000</v>
      </c>
      <c r="P881" s="26">
        <v>0</v>
      </c>
      <c r="Q881" s="18">
        <f t="shared" si="27"/>
        <v>0</v>
      </c>
    </row>
    <row r="882" spans="1:17" x14ac:dyDescent="0.2">
      <c r="A882" s="20" t="s">
        <v>401</v>
      </c>
      <c r="B882" s="20" t="s">
        <v>402</v>
      </c>
      <c r="C882" s="15" t="str">
        <f t="shared" si="26"/>
        <v>21375300 Gestión y Desarrollo Cultural</v>
      </c>
      <c r="D882" s="20" t="s">
        <v>19</v>
      </c>
      <c r="E882" s="20" t="s">
        <v>20</v>
      </c>
      <c r="F882" s="20" t="s">
        <v>20</v>
      </c>
      <c r="G882" s="25">
        <v>2037574566</v>
      </c>
      <c r="H882" s="25">
        <v>2037574566</v>
      </c>
      <c r="I882" s="25">
        <v>1627101970.1500001</v>
      </c>
      <c r="J882" s="25">
        <v>57568959.219999999</v>
      </c>
      <c r="K882" s="25">
        <v>244295138.72999999</v>
      </c>
      <c r="L882" s="25">
        <v>323257.01</v>
      </c>
      <c r="M882" s="25">
        <v>831938220.63</v>
      </c>
      <c r="N882" s="25">
        <v>760628466.59000003</v>
      </c>
      <c r="O882" s="25">
        <v>903448990.40999997</v>
      </c>
      <c r="P882" s="25">
        <v>492976394.56</v>
      </c>
      <c r="Q882" s="21">
        <f t="shared" si="27"/>
        <v>0.40829829470397894</v>
      </c>
    </row>
    <row r="883" spans="1:17" x14ac:dyDescent="0.2">
      <c r="A883" s="19" t="s">
        <v>401</v>
      </c>
      <c r="B883" s="19" t="s">
        <v>402</v>
      </c>
      <c r="C883" s="15" t="str">
        <f t="shared" si="26"/>
        <v>21375300 Gestión y Desarrollo Cultural</v>
      </c>
      <c r="D883" s="19" t="s">
        <v>19</v>
      </c>
      <c r="E883" s="19" t="s">
        <v>23</v>
      </c>
      <c r="F883" s="19" t="s">
        <v>24</v>
      </c>
      <c r="G883" s="26">
        <v>918916145</v>
      </c>
      <c r="H883" s="26">
        <v>907770785</v>
      </c>
      <c r="I883" s="26">
        <v>862360786</v>
      </c>
      <c r="J883" s="26">
        <v>0</v>
      </c>
      <c r="K883" s="26">
        <v>75251019</v>
      </c>
      <c r="L883" s="26">
        <v>0</v>
      </c>
      <c r="M883" s="26">
        <v>394992294.93000001</v>
      </c>
      <c r="N883" s="26">
        <v>394992294.93000001</v>
      </c>
      <c r="O883" s="26">
        <v>437527471.06999999</v>
      </c>
      <c r="P883" s="26">
        <v>392117472.06999999</v>
      </c>
      <c r="Q883" s="18">
        <f t="shared" si="27"/>
        <v>0.43512338296941339</v>
      </c>
    </row>
    <row r="884" spans="1:17" x14ac:dyDescent="0.2">
      <c r="A884" s="19" t="s">
        <v>401</v>
      </c>
      <c r="B884" s="19" t="s">
        <v>402</v>
      </c>
      <c r="C884" s="15" t="str">
        <f t="shared" si="26"/>
        <v>21375300 Gestión y Desarrollo Cultural</v>
      </c>
      <c r="D884" s="19" t="s">
        <v>19</v>
      </c>
      <c r="E884" s="19" t="s">
        <v>25</v>
      </c>
      <c r="F884" s="19" t="s">
        <v>26</v>
      </c>
      <c r="G884" s="26">
        <v>379012200</v>
      </c>
      <c r="H884" s="26">
        <v>371166840</v>
      </c>
      <c r="I884" s="26">
        <v>342417215</v>
      </c>
      <c r="J884" s="26">
        <v>0</v>
      </c>
      <c r="K884" s="26">
        <v>0</v>
      </c>
      <c r="L884" s="26">
        <v>0</v>
      </c>
      <c r="M884" s="26">
        <v>184225587.28999999</v>
      </c>
      <c r="N884" s="26">
        <v>184225587.28999999</v>
      </c>
      <c r="O884" s="26">
        <v>186941252.71000001</v>
      </c>
      <c r="P884" s="26">
        <v>158191627.71000001</v>
      </c>
      <c r="Q884" s="18">
        <f t="shared" si="27"/>
        <v>0.49634171869987093</v>
      </c>
    </row>
    <row r="885" spans="1:17" x14ac:dyDescent="0.2">
      <c r="A885" s="19" t="s">
        <v>401</v>
      </c>
      <c r="B885" s="19" t="s">
        <v>402</v>
      </c>
      <c r="C885" s="15" t="str">
        <f t="shared" si="26"/>
        <v>21375300 Gestión y Desarrollo Cultural</v>
      </c>
      <c r="D885" s="19" t="s">
        <v>19</v>
      </c>
      <c r="E885" s="19" t="s">
        <v>27</v>
      </c>
      <c r="F885" s="19" t="s">
        <v>28</v>
      </c>
      <c r="G885" s="26">
        <v>372012200</v>
      </c>
      <c r="H885" s="26">
        <v>364166840</v>
      </c>
      <c r="I885" s="26">
        <v>335417215</v>
      </c>
      <c r="J885" s="26">
        <v>0</v>
      </c>
      <c r="K885" s="26">
        <v>0</v>
      </c>
      <c r="L885" s="26">
        <v>0</v>
      </c>
      <c r="M885" s="26">
        <v>180025567.28999999</v>
      </c>
      <c r="N885" s="26">
        <v>180025567.28999999</v>
      </c>
      <c r="O885" s="26">
        <v>184141272.71000001</v>
      </c>
      <c r="P885" s="26">
        <v>155391647.71000001</v>
      </c>
      <c r="Q885" s="18">
        <f t="shared" si="27"/>
        <v>0.49434914856608031</v>
      </c>
    </row>
    <row r="886" spans="1:17" x14ac:dyDescent="0.2">
      <c r="A886" s="19" t="s">
        <v>401</v>
      </c>
      <c r="B886" s="19" t="s">
        <v>402</v>
      </c>
      <c r="C886" s="15" t="str">
        <f t="shared" si="26"/>
        <v>21375300 Gestión y Desarrollo Cultural</v>
      </c>
      <c r="D886" s="19" t="s">
        <v>19</v>
      </c>
      <c r="E886" s="19" t="s">
        <v>29</v>
      </c>
      <c r="F886" s="19" t="s">
        <v>30</v>
      </c>
      <c r="G886" s="26">
        <v>7000000</v>
      </c>
      <c r="H886" s="26">
        <v>7000000</v>
      </c>
      <c r="I886" s="26">
        <v>7000000</v>
      </c>
      <c r="J886" s="26">
        <v>0</v>
      </c>
      <c r="K886" s="26">
        <v>0</v>
      </c>
      <c r="L886" s="26">
        <v>0</v>
      </c>
      <c r="M886" s="26">
        <v>4200020</v>
      </c>
      <c r="N886" s="26">
        <v>4200020</v>
      </c>
      <c r="O886" s="26">
        <v>2799980</v>
      </c>
      <c r="P886" s="26">
        <v>2799980</v>
      </c>
      <c r="Q886" s="18">
        <f t="shared" si="27"/>
        <v>0.60000285714285717</v>
      </c>
    </row>
    <row r="887" spans="1:17" x14ac:dyDescent="0.2">
      <c r="A887" s="19" t="s">
        <v>401</v>
      </c>
      <c r="B887" s="19" t="s">
        <v>402</v>
      </c>
      <c r="C887" s="15" t="str">
        <f t="shared" si="26"/>
        <v>21375300 Gestión y Desarrollo Cultural</v>
      </c>
      <c r="D887" s="19" t="s">
        <v>19</v>
      </c>
      <c r="E887" s="19" t="s">
        <v>31</v>
      </c>
      <c r="F887" s="19" t="s">
        <v>32</v>
      </c>
      <c r="G887" s="26">
        <v>15700000</v>
      </c>
      <c r="H887" s="26">
        <v>15700000</v>
      </c>
      <c r="I887" s="26">
        <v>15700000</v>
      </c>
      <c r="J887" s="26">
        <v>0</v>
      </c>
      <c r="K887" s="26">
        <v>0</v>
      </c>
      <c r="L887" s="26">
        <v>0</v>
      </c>
      <c r="M887" s="26">
        <v>4441925.13</v>
      </c>
      <c r="N887" s="26">
        <v>4441925.13</v>
      </c>
      <c r="O887" s="26">
        <v>11258074.869999999</v>
      </c>
      <c r="P887" s="26">
        <v>11258074.869999999</v>
      </c>
      <c r="Q887" s="18">
        <f t="shared" si="27"/>
        <v>0.28292516751592356</v>
      </c>
    </row>
    <row r="888" spans="1:17" x14ac:dyDescent="0.2">
      <c r="A888" s="19" t="s">
        <v>401</v>
      </c>
      <c r="B888" s="19" t="s">
        <v>402</v>
      </c>
      <c r="C888" s="15" t="str">
        <f t="shared" si="26"/>
        <v>21375300 Gestión y Desarrollo Cultural</v>
      </c>
      <c r="D888" s="19" t="s">
        <v>19</v>
      </c>
      <c r="E888" s="19" t="s">
        <v>33</v>
      </c>
      <c r="F888" s="19" t="s">
        <v>34</v>
      </c>
      <c r="G888" s="26">
        <v>15700000</v>
      </c>
      <c r="H888" s="26">
        <v>15700000</v>
      </c>
      <c r="I888" s="26">
        <v>15700000</v>
      </c>
      <c r="J888" s="26">
        <v>0</v>
      </c>
      <c r="K888" s="26">
        <v>0</v>
      </c>
      <c r="L888" s="26">
        <v>0</v>
      </c>
      <c r="M888" s="26">
        <v>4441925.13</v>
      </c>
      <c r="N888" s="26">
        <v>4441925.13</v>
      </c>
      <c r="O888" s="26">
        <v>11258074.869999999</v>
      </c>
      <c r="P888" s="26">
        <v>11258074.869999999</v>
      </c>
      <c r="Q888" s="18">
        <f t="shared" si="27"/>
        <v>0.28292516751592356</v>
      </c>
    </row>
    <row r="889" spans="1:17" x14ac:dyDescent="0.2">
      <c r="A889" s="19" t="s">
        <v>401</v>
      </c>
      <c r="B889" s="19" t="s">
        <v>402</v>
      </c>
      <c r="C889" s="15" t="str">
        <f t="shared" si="26"/>
        <v>21375300 Gestión y Desarrollo Cultural</v>
      </c>
      <c r="D889" s="19" t="s">
        <v>19</v>
      </c>
      <c r="E889" s="19" t="s">
        <v>35</v>
      </c>
      <c r="F889" s="19" t="s">
        <v>36</v>
      </c>
      <c r="G889" s="26">
        <v>381396951</v>
      </c>
      <c r="H889" s="26">
        <v>378096951</v>
      </c>
      <c r="I889" s="26">
        <v>365233603</v>
      </c>
      <c r="J889" s="26">
        <v>0</v>
      </c>
      <c r="K889" s="26">
        <v>0</v>
      </c>
      <c r="L889" s="26">
        <v>0</v>
      </c>
      <c r="M889" s="26">
        <v>142565833.50999999</v>
      </c>
      <c r="N889" s="26">
        <v>142565833.50999999</v>
      </c>
      <c r="O889" s="26">
        <v>235531117.49000001</v>
      </c>
      <c r="P889" s="26">
        <v>222667769.49000001</v>
      </c>
      <c r="Q889" s="18">
        <f t="shared" si="27"/>
        <v>0.37706157939898327</v>
      </c>
    </row>
    <row r="890" spans="1:17" x14ac:dyDescent="0.2">
      <c r="A890" s="19" t="s">
        <v>401</v>
      </c>
      <c r="B890" s="19" t="s">
        <v>402</v>
      </c>
      <c r="C890" s="15" t="str">
        <f t="shared" si="26"/>
        <v>21375300 Gestión y Desarrollo Cultural</v>
      </c>
      <c r="D890" s="19" t="s">
        <v>19</v>
      </c>
      <c r="E890" s="19" t="s">
        <v>37</v>
      </c>
      <c r="F890" s="19" t="s">
        <v>38</v>
      </c>
      <c r="G890" s="26">
        <v>110200000</v>
      </c>
      <c r="H890" s="26">
        <v>110200000</v>
      </c>
      <c r="I890" s="26">
        <v>102377446</v>
      </c>
      <c r="J890" s="26">
        <v>0</v>
      </c>
      <c r="K890" s="26">
        <v>0</v>
      </c>
      <c r="L890" s="26">
        <v>0</v>
      </c>
      <c r="M890" s="26">
        <v>35381019.560000002</v>
      </c>
      <c r="N890" s="26">
        <v>35381019.560000002</v>
      </c>
      <c r="O890" s="26">
        <v>74818980.439999998</v>
      </c>
      <c r="P890" s="26">
        <v>66996426.439999998</v>
      </c>
      <c r="Q890" s="18">
        <f t="shared" si="27"/>
        <v>0.32106188348457354</v>
      </c>
    </row>
    <row r="891" spans="1:17" x14ac:dyDescent="0.2">
      <c r="A891" s="19" t="s">
        <v>401</v>
      </c>
      <c r="B891" s="19" t="s">
        <v>402</v>
      </c>
      <c r="C891" s="15" t="str">
        <f t="shared" si="26"/>
        <v>21375300 Gestión y Desarrollo Cultural</v>
      </c>
      <c r="D891" s="19" t="s">
        <v>19</v>
      </c>
      <c r="E891" s="19" t="s">
        <v>39</v>
      </c>
      <c r="F891" s="19" t="s">
        <v>40</v>
      </c>
      <c r="G891" s="26">
        <v>135369720</v>
      </c>
      <c r="H891" s="26">
        <v>132069720</v>
      </c>
      <c r="I891" s="26">
        <v>129676817</v>
      </c>
      <c r="J891" s="26">
        <v>0</v>
      </c>
      <c r="K891" s="26">
        <v>0</v>
      </c>
      <c r="L891" s="26">
        <v>0</v>
      </c>
      <c r="M891" s="26">
        <v>52081535.289999999</v>
      </c>
      <c r="N891" s="26">
        <v>52081535.289999999</v>
      </c>
      <c r="O891" s="26">
        <v>79988184.709999993</v>
      </c>
      <c r="P891" s="26">
        <v>77595281.709999993</v>
      </c>
      <c r="Q891" s="18">
        <f t="shared" si="27"/>
        <v>0.3943487976653543</v>
      </c>
    </row>
    <row r="892" spans="1:17" x14ac:dyDescent="0.2">
      <c r="A892" s="19" t="s">
        <v>401</v>
      </c>
      <c r="B892" s="19" t="s">
        <v>402</v>
      </c>
      <c r="C892" s="15" t="str">
        <f t="shared" si="26"/>
        <v>21375300 Gestión y Desarrollo Cultural</v>
      </c>
      <c r="D892" s="19" t="s">
        <v>19</v>
      </c>
      <c r="E892" s="19" t="s">
        <v>41</v>
      </c>
      <c r="F892" s="19" t="s">
        <v>42</v>
      </c>
      <c r="G892" s="26">
        <v>58394956</v>
      </c>
      <c r="H892" s="26">
        <v>58394956</v>
      </c>
      <c r="I892" s="26">
        <v>56786963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58394956</v>
      </c>
      <c r="P892" s="26">
        <v>56786963</v>
      </c>
      <c r="Q892" s="18">
        <f t="shared" si="27"/>
        <v>0</v>
      </c>
    </row>
    <row r="893" spans="1:17" x14ac:dyDescent="0.2">
      <c r="A893" s="19" t="s">
        <v>401</v>
      </c>
      <c r="B893" s="19" t="s">
        <v>402</v>
      </c>
      <c r="C893" s="15" t="str">
        <f t="shared" si="26"/>
        <v>21375300 Gestión y Desarrollo Cultural</v>
      </c>
      <c r="D893" s="19" t="s">
        <v>19</v>
      </c>
      <c r="E893" s="19" t="s">
        <v>43</v>
      </c>
      <c r="F893" s="19" t="s">
        <v>44</v>
      </c>
      <c r="G893" s="26">
        <v>43232275</v>
      </c>
      <c r="H893" s="26">
        <v>43232275</v>
      </c>
      <c r="I893" s="26">
        <v>43232275</v>
      </c>
      <c r="J893" s="26">
        <v>0</v>
      </c>
      <c r="K893" s="26">
        <v>0</v>
      </c>
      <c r="L893" s="26">
        <v>0</v>
      </c>
      <c r="M893" s="26">
        <v>41614013.359999999</v>
      </c>
      <c r="N893" s="26">
        <v>41614013.359999999</v>
      </c>
      <c r="O893" s="26">
        <v>1618261.64</v>
      </c>
      <c r="P893" s="26">
        <v>1618261.64</v>
      </c>
      <c r="Q893" s="18">
        <f t="shared" si="27"/>
        <v>0.96256820535121035</v>
      </c>
    </row>
    <row r="894" spans="1:17" x14ac:dyDescent="0.2">
      <c r="A894" s="19" t="s">
        <v>401</v>
      </c>
      <c r="B894" s="19" t="s">
        <v>402</v>
      </c>
      <c r="C894" s="15" t="str">
        <f t="shared" si="26"/>
        <v>21375300 Gestión y Desarrollo Cultural</v>
      </c>
      <c r="D894" s="19" t="s">
        <v>19</v>
      </c>
      <c r="E894" s="19" t="s">
        <v>45</v>
      </c>
      <c r="F894" s="19" t="s">
        <v>46</v>
      </c>
      <c r="G894" s="26">
        <v>34200000</v>
      </c>
      <c r="H894" s="26">
        <v>34200000</v>
      </c>
      <c r="I894" s="26">
        <v>33160102</v>
      </c>
      <c r="J894" s="26">
        <v>0</v>
      </c>
      <c r="K894" s="26">
        <v>0</v>
      </c>
      <c r="L894" s="26">
        <v>0</v>
      </c>
      <c r="M894" s="26">
        <v>13489265.300000001</v>
      </c>
      <c r="N894" s="26">
        <v>13489265.300000001</v>
      </c>
      <c r="O894" s="26">
        <v>20710734.699999999</v>
      </c>
      <c r="P894" s="26">
        <v>19670836.699999999</v>
      </c>
      <c r="Q894" s="18">
        <f t="shared" si="27"/>
        <v>0.39442296198830412</v>
      </c>
    </row>
    <row r="895" spans="1:17" x14ac:dyDescent="0.2">
      <c r="A895" s="19" t="s">
        <v>401</v>
      </c>
      <c r="B895" s="19" t="s">
        <v>402</v>
      </c>
      <c r="C895" s="15" t="str">
        <f t="shared" si="26"/>
        <v>21375300 Gestión y Desarrollo Cultural</v>
      </c>
      <c r="D895" s="19" t="s">
        <v>19</v>
      </c>
      <c r="E895" s="19" t="s">
        <v>47</v>
      </c>
      <c r="F895" s="19" t="s">
        <v>48</v>
      </c>
      <c r="G895" s="26">
        <v>70786385</v>
      </c>
      <c r="H895" s="26">
        <v>70786385</v>
      </c>
      <c r="I895" s="26">
        <v>68904280</v>
      </c>
      <c r="J895" s="26">
        <v>0</v>
      </c>
      <c r="K895" s="26">
        <v>37225455</v>
      </c>
      <c r="L895" s="26">
        <v>0</v>
      </c>
      <c r="M895" s="26">
        <v>31678825</v>
      </c>
      <c r="N895" s="26">
        <v>31678825</v>
      </c>
      <c r="O895" s="26">
        <v>1882105</v>
      </c>
      <c r="P895" s="26">
        <v>0</v>
      </c>
      <c r="Q895" s="18">
        <f t="shared" si="27"/>
        <v>0.44752709154451098</v>
      </c>
    </row>
    <row r="896" spans="1:17" x14ac:dyDescent="0.2">
      <c r="A896" s="19" t="s">
        <v>401</v>
      </c>
      <c r="B896" s="19" t="s">
        <v>402</v>
      </c>
      <c r="C896" s="15" t="str">
        <f t="shared" si="26"/>
        <v>21375300 Gestión y Desarrollo Cultural</v>
      </c>
      <c r="D896" s="19" t="s">
        <v>19</v>
      </c>
      <c r="E896" s="19" t="s">
        <v>403</v>
      </c>
      <c r="F896" s="19" t="s">
        <v>50</v>
      </c>
      <c r="G896" s="26">
        <v>67156314</v>
      </c>
      <c r="H896" s="26">
        <v>67156314</v>
      </c>
      <c r="I896" s="26">
        <v>65370727</v>
      </c>
      <c r="J896" s="26">
        <v>0</v>
      </c>
      <c r="K896" s="26">
        <v>35316101</v>
      </c>
      <c r="L896" s="26">
        <v>0</v>
      </c>
      <c r="M896" s="26">
        <v>30054626</v>
      </c>
      <c r="N896" s="26">
        <v>30054626</v>
      </c>
      <c r="O896" s="26">
        <v>1785587</v>
      </c>
      <c r="P896" s="26">
        <v>0</v>
      </c>
      <c r="Q896" s="18">
        <f t="shared" si="27"/>
        <v>0.44753239434790898</v>
      </c>
    </row>
    <row r="897" spans="1:17" x14ac:dyDescent="0.2">
      <c r="A897" s="19" t="s">
        <v>401</v>
      </c>
      <c r="B897" s="19" t="s">
        <v>402</v>
      </c>
      <c r="C897" s="15" t="str">
        <f t="shared" si="26"/>
        <v>21375300 Gestión y Desarrollo Cultural</v>
      </c>
      <c r="D897" s="19" t="s">
        <v>19</v>
      </c>
      <c r="E897" s="19" t="s">
        <v>404</v>
      </c>
      <c r="F897" s="19" t="s">
        <v>52</v>
      </c>
      <c r="G897" s="26">
        <v>3630071</v>
      </c>
      <c r="H897" s="26">
        <v>3630071</v>
      </c>
      <c r="I897" s="26">
        <v>3533553</v>
      </c>
      <c r="J897" s="26">
        <v>0</v>
      </c>
      <c r="K897" s="26">
        <v>1909354</v>
      </c>
      <c r="L897" s="26">
        <v>0</v>
      </c>
      <c r="M897" s="26">
        <v>1624199</v>
      </c>
      <c r="N897" s="26">
        <v>1624199</v>
      </c>
      <c r="O897" s="26">
        <v>96518</v>
      </c>
      <c r="P897" s="26">
        <v>0</v>
      </c>
      <c r="Q897" s="18">
        <f t="shared" si="27"/>
        <v>0.4474289896809181</v>
      </c>
    </row>
    <row r="898" spans="1:17" x14ac:dyDescent="0.2">
      <c r="A898" s="19" t="s">
        <v>401</v>
      </c>
      <c r="B898" s="19" t="s">
        <v>402</v>
      </c>
      <c r="C898" s="15" t="str">
        <f t="shared" si="26"/>
        <v>21375300 Gestión y Desarrollo Cultural</v>
      </c>
      <c r="D898" s="19" t="s">
        <v>19</v>
      </c>
      <c r="E898" s="19" t="s">
        <v>53</v>
      </c>
      <c r="F898" s="19" t="s">
        <v>54</v>
      </c>
      <c r="G898" s="26">
        <v>72020609</v>
      </c>
      <c r="H898" s="26">
        <v>72020609</v>
      </c>
      <c r="I898" s="26">
        <v>70105688</v>
      </c>
      <c r="J898" s="26">
        <v>0</v>
      </c>
      <c r="K898" s="26">
        <v>38025564</v>
      </c>
      <c r="L898" s="26">
        <v>0</v>
      </c>
      <c r="M898" s="26">
        <v>32080124</v>
      </c>
      <c r="N898" s="26">
        <v>32080124</v>
      </c>
      <c r="O898" s="26">
        <v>1914921</v>
      </c>
      <c r="P898" s="26">
        <v>0</v>
      </c>
      <c r="Q898" s="18">
        <f t="shared" si="27"/>
        <v>0.44542977968986625</v>
      </c>
    </row>
    <row r="899" spans="1:17" x14ac:dyDescent="0.2">
      <c r="A899" s="19" t="s">
        <v>401</v>
      </c>
      <c r="B899" s="19" t="s">
        <v>402</v>
      </c>
      <c r="C899" s="15" t="str">
        <f t="shared" si="26"/>
        <v>21375300 Gestión y Desarrollo Cultural</v>
      </c>
      <c r="D899" s="19" t="s">
        <v>19</v>
      </c>
      <c r="E899" s="19" t="s">
        <v>405</v>
      </c>
      <c r="F899" s="19" t="s">
        <v>56</v>
      </c>
      <c r="G899" s="26">
        <v>39349970</v>
      </c>
      <c r="H899" s="26">
        <v>39349970</v>
      </c>
      <c r="I899" s="26">
        <v>38303713</v>
      </c>
      <c r="J899" s="26">
        <v>0</v>
      </c>
      <c r="K899" s="26">
        <v>20841471</v>
      </c>
      <c r="L899" s="26">
        <v>0</v>
      </c>
      <c r="M899" s="26">
        <v>17462242</v>
      </c>
      <c r="N899" s="26">
        <v>17462242</v>
      </c>
      <c r="O899" s="26">
        <v>1046257</v>
      </c>
      <c r="P899" s="26">
        <v>0</v>
      </c>
      <c r="Q899" s="18">
        <f t="shared" si="27"/>
        <v>0.44376760643019553</v>
      </c>
    </row>
    <row r="900" spans="1:17" x14ac:dyDescent="0.2">
      <c r="A900" s="19" t="s">
        <v>401</v>
      </c>
      <c r="B900" s="19" t="s">
        <v>402</v>
      </c>
      <c r="C900" s="15" t="str">
        <f t="shared" si="26"/>
        <v>21375300 Gestión y Desarrollo Cultural</v>
      </c>
      <c r="D900" s="19" t="s">
        <v>19</v>
      </c>
      <c r="E900" s="19" t="s">
        <v>406</v>
      </c>
      <c r="F900" s="19" t="s">
        <v>58</v>
      </c>
      <c r="G900" s="26">
        <v>21780426</v>
      </c>
      <c r="H900" s="26">
        <v>21780426</v>
      </c>
      <c r="I900" s="26">
        <v>21201317</v>
      </c>
      <c r="J900" s="26">
        <v>0</v>
      </c>
      <c r="K900" s="26">
        <v>11456062</v>
      </c>
      <c r="L900" s="26">
        <v>0</v>
      </c>
      <c r="M900" s="26">
        <v>9745255</v>
      </c>
      <c r="N900" s="26">
        <v>9745255</v>
      </c>
      <c r="O900" s="26">
        <v>579109</v>
      </c>
      <c r="P900" s="26">
        <v>0</v>
      </c>
      <c r="Q900" s="18">
        <f t="shared" si="27"/>
        <v>0.44743179036075786</v>
      </c>
    </row>
    <row r="901" spans="1:17" x14ac:dyDescent="0.2">
      <c r="A901" s="19" t="s">
        <v>401</v>
      </c>
      <c r="B901" s="19" t="s">
        <v>402</v>
      </c>
      <c r="C901" s="15" t="str">
        <f t="shared" si="26"/>
        <v>21375300 Gestión y Desarrollo Cultural</v>
      </c>
      <c r="D901" s="19" t="s">
        <v>19</v>
      </c>
      <c r="E901" s="19" t="s">
        <v>407</v>
      </c>
      <c r="F901" s="19" t="s">
        <v>60</v>
      </c>
      <c r="G901" s="26">
        <v>10890213</v>
      </c>
      <c r="H901" s="26">
        <v>10890213</v>
      </c>
      <c r="I901" s="26">
        <v>10600658</v>
      </c>
      <c r="J901" s="26">
        <v>0</v>
      </c>
      <c r="K901" s="26">
        <v>5728031</v>
      </c>
      <c r="L901" s="26">
        <v>0</v>
      </c>
      <c r="M901" s="26">
        <v>4872627</v>
      </c>
      <c r="N901" s="26">
        <v>4872627</v>
      </c>
      <c r="O901" s="26">
        <v>289555</v>
      </c>
      <c r="P901" s="26">
        <v>0</v>
      </c>
      <c r="Q901" s="18">
        <f t="shared" si="27"/>
        <v>0.44743174444797362</v>
      </c>
    </row>
    <row r="902" spans="1:17" x14ac:dyDescent="0.2">
      <c r="A902" s="19" t="s">
        <v>401</v>
      </c>
      <c r="B902" s="19" t="s">
        <v>402</v>
      </c>
      <c r="C902" s="15" t="str">
        <f t="shared" si="26"/>
        <v>21375300 Gestión y Desarrollo Cultural</v>
      </c>
      <c r="D902" s="19" t="s">
        <v>19</v>
      </c>
      <c r="E902" s="19" t="s">
        <v>63</v>
      </c>
      <c r="F902" s="19" t="s">
        <v>64</v>
      </c>
      <c r="G902" s="26">
        <v>523096322</v>
      </c>
      <c r="H902" s="26">
        <v>523096322</v>
      </c>
      <c r="I902" s="26">
        <v>368989705.86000001</v>
      </c>
      <c r="J902" s="26">
        <v>52529109.57</v>
      </c>
      <c r="K902" s="26">
        <v>110317886.81999999</v>
      </c>
      <c r="L902" s="26">
        <v>323257.01</v>
      </c>
      <c r="M902" s="26">
        <v>147899675.50999999</v>
      </c>
      <c r="N902" s="26">
        <v>103028714.48999999</v>
      </c>
      <c r="O902" s="26">
        <v>212026393.09</v>
      </c>
      <c r="P902" s="26">
        <v>57919776.950000003</v>
      </c>
      <c r="Q902" s="18">
        <f t="shared" si="27"/>
        <v>0.28273889394695456</v>
      </c>
    </row>
    <row r="903" spans="1:17" x14ac:dyDescent="0.2">
      <c r="A903" s="19" t="s">
        <v>401</v>
      </c>
      <c r="B903" s="19" t="s">
        <v>402</v>
      </c>
      <c r="C903" s="15" t="str">
        <f t="shared" ref="C903:C966" si="28">+CONCATENATE(A903," ",B903)</f>
        <v>21375300 Gestión y Desarrollo Cultural</v>
      </c>
      <c r="D903" s="19" t="s">
        <v>19</v>
      </c>
      <c r="E903" s="19" t="s">
        <v>65</v>
      </c>
      <c r="F903" s="19" t="s">
        <v>66</v>
      </c>
      <c r="G903" s="26">
        <v>10000000</v>
      </c>
      <c r="H903" s="26">
        <v>10000000</v>
      </c>
      <c r="I903" s="26">
        <v>3745921</v>
      </c>
      <c r="J903" s="26">
        <v>0</v>
      </c>
      <c r="K903" s="26">
        <v>767289.04</v>
      </c>
      <c r="L903" s="26">
        <v>0</v>
      </c>
      <c r="M903" s="26">
        <v>0</v>
      </c>
      <c r="N903" s="26">
        <v>0</v>
      </c>
      <c r="O903" s="26">
        <v>9232710.9600000009</v>
      </c>
      <c r="P903" s="26">
        <v>2978631.96</v>
      </c>
      <c r="Q903" s="18">
        <f t="shared" ref="Q903:Q966" si="29">+IFERROR(M903/H903,0)</f>
        <v>0</v>
      </c>
    </row>
    <row r="904" spans="1:17" x14ac:dyDescent="0.2">
      <c r="A904" s="19" t="s">
        <v>401</v>
      </c>
      <c r="B904" s="19" t="s">
        <v>402</v>
      </c>
      <c r="C904" s="15" t="str">
        <f t="shared" si="28"/>
        <v>21375300 Gestión y Desarrollo Cultural</v>
      </c>
      <c r="D904" s="19" t="s">
        <v>19</v>
      </c>
      <c r="E904" s="19" t="s">
        <v>67</v>
      </c>
      <c r="F904" s="19" t="s">
        <v>68</v>
      </c>
      <c r="G904" s="26">
        <v>10000000</v>
      </c>
      <c r="H904" s="26">
        <v>10000000</v>
      </c>
      <c r="I904" s="26">
        <v>3745921</v>
      </c>
      <c r="J904" s="26">
        <v>0</v>
      </c>
      <c r="K904" s="26">
        <v>767289.04</v>
      </c>
      <c r="L904" s="26">
        <v>0</v>
      </c>
      <c r="M904" s="26">
        <v>0</v>
      </c>
      <c r="N904" s="26">
        <v>0</v>
      </c>
      <c r="O904" s="26">
        <v>9232710.9600000009</v>
      </c>
      <c r="P904" s="26">
        <v>2978631.96</v>
      </c>
      <c r="Q904" s="18">
        <f t="shared" si="29"/>
        <v>0</v>
      </c>
    </row>
    <row r="905" spans="1:17" x14ac:dyDescent="0.2">
      <c r="A905" s="19" t="s">
        <v>401</v>
      </c>
      <c r="B905" s="19" t="s">
        <v>402</v>
      </c>
      <c r="C905" s="15" t="str">
        <f t="shared" si="28"/>
        <v>21375300 Gestión y Desarrollo Cultural</v>
      </c>
      <c r="D905" s="19" t="s">
        <v>19</v>
      </c>
      <c r="E905" s="19" t="s">
        <v>73</v>
      </c>
      <c r="F905" s="19" t="s">
        <v>74</v>
      </c>
      <c r="G905" s="26">
        <v>22789800</v>
      </c>
      <c r="H905" s="26">
        <v>22789800</v>
      </c>
      <c r="I905" s="26">
        <v>18048183.34</v>
      </c>
      <c r="J905" s="26">
        <v>0</v>
      </c>
      <c r="K905" s="26">
        <v>7896895.7199999997</v>
      </c>
      <c r="L905" s="26">
        <v>0</v>
      </c>
      <c r="M905" s="26">
        <v>9022074.2799999993</v>
      </c>
      <c r="N905" s="26">
        <v>7008750.5800000001</v>
      </c>
      <c r="O905" s="26">
        <v>5870830</v>
      </c>
      <c r="P905" s="26">
        <v>1129213.3400000001</v>
      </c>
      <c r="Q905" s="18">
        <f t="shared" si="29"/>
        <v>0.39588211743850316</v>
      </c>
    </row>
    <row r="906" spans="1:17" x14ac:dyDescent="0.2">
      <c r="A906" s="19" t="s">
        <v>401</v>
      </c>
      <c r="B906" s="19" t="s">
        <v>402</v>
      </c>
      <c r="C906" s="15" t="str">
        <f t="shared" si="28"/>
        <v>21375300 Gestión y Desarrollo Cultural</v>
      </c>
      <c r="D906" s="19" t="s">
        <v>19</v>
      </c>
      <c r="E906" s="19" t="s">
        <v>75</v>
      </c>
      <c r="F906" s="19" t="s">
        <v>76</v>
      </c>
      <c r="G906" s="26">
        <v>2197800</v>
      </c>
      <c r="H906" s="26">
        <v>2197800</v>
      </c>
      <c r="I906" s="26">
        <v>1648350</v>
      </c>
      <c r="J906" s="26">
        <v>0</v>
      </c>
      <c r="K906" s="26">
        <v>617977.75</v>
      </c>
      <c r="L906" s="26">
        <v>0</v>
      </c>
      <c r="M906" s="26">
        <v>832022.25</v>
      </c>
      <c r="N906" s="26">
        <v>725399.15</v>
      </c>
      <c r="O906" s="26">
        <v>747800</v>
      </c>
      <c r="P906" s="26">
        <v>198350</v>
      </c>
      <c r="Q906" s="18">
        <f t="shared" si="29"/>
        <v>0.37857050232050232</v>
      </c>
    </row>
    <row r="907" spans="1:17" x14ac:dyDescent="0.2">
      <c r="A907" s="19" t="s">
        <v>401</v>
      </c>
      <c r="B907" s="19" t="s">
        <v>402</v>
      </c>
      <c r="C907" s="15" t="str">
        <f t="shared" si="28"/>
        <v>21375300 Gestión y Desarrollo Cultural</v>
      </c>
      <c r="D907" s="19" t="s">
        <v>19</v>
      </c>
      <c r="E907" s="19" t="s">
        <v>77</v>
      </c>
      <c r="F907" s="19" t="s">
        <v>78</v>
      </c>
      <c r="G907" s="26">
        <v>10032000</v>
      </c>
      <c r="H907" s="26">
        <v>10032000</v>
      </c>
      <c r="I907" s="26">
        <v>7607333.3399999999</v>
      </c>
      <c r="J907" s="26">
        <v>0</v>
      </c>
      <c r="K907" s="26">
        <v>4624282</v>
      </c>
      <c r="L907" s="26">
        <v>0</v>
      </c>
      <c r="M907" s="26">
        <v>2161718</v>
      </c>
      <c r="N907" s="26">
        <v>1961052</v>
      </c>
      <c r="O907" s="26">
        <v>3246000</v>
      </c>
      <c r="P907" s="26">
        <v>821333.34</v>
      </c>
      <c r="Q907" s="18">
        <f t="shared" si="29"/>
        <v>0.2154822567783094</v>
      </c>
    </row>
    <row r="908" spans="1:17" x14ac:dyDescent="0.2">
      <c r="A908" s="19" t="s">
        <v>401</v>
      </c>
      <c r="B908" s="19" t="s">
        <v>402</v>
      </c>
      <c r="C908" s="15" t="str">
        <f t="shared" si="28"/>
        <v>21375300 Gestión y Desarrollo Cultural</v>
      </c>
      <c r="D908" s="19" t="s">
        <v>19</v>
      </c>
      <c r="E908" s="19" t="s">
        <v>81</v>
      </c>
      <c r="F908" s="19" t="s">
        <v>82</v>
      </c>
      <c r="G908" s="26">
        <v>10560000</v>
      </c>
      <c r="H908" s="26">
        <v>10560000</v>
      </c>
      <c r="I908" s="26">
        <v>8792500</v>
      </c>
      <c r="J908" s="26">
        <v>0</v>
      </c>
      <c r="K908" s="26">
        <v>2654635.9700000002</v>
      </c>
      <c r="L908" s="26">
        <v>0</v>
      </c>
      <c r="M908" s="26">
        <v>6028334.0300000003</v>
      </c>
      <c r="N908" s="26">
        <v>4322299.43</v>
      </c>
      <c r="O908" s="26">
        <v>1877030</v>
      </c>
      <c r="P908" s="26">
        <v>109530</v>
      </c>
      <c r="Q908" s="18">
        <f t="shared" si="29"/>
        <v>0.57086496496212125</v>
      </c>
    </row>
    <row r="909" spans="1:17" x14ac:dyDescent="0.2">
      <c r="A909" s="19" t="s">
        <v>401</v>
      </c>
      <c r="B909" s="19" t="s">
        <v>402</v>
      </c>
      <c r="C909" s="15" t="str">
        <f t="shared" si="28"/>
        <v>21375300 Gestión y Desarrollo Cultural</v>
      </c>
      <c r="D909" s="19" t="s">
        <v>19</v>
      </c>
      <c r="E909" s="19" t="s">
        <v>85</v>
      </c>
      <c r="F909" s="19" t="s">
        <v>86</v>
      </c>
      <c r="G909" s="26">
        <v>11500000</v>
      </c>
      <c r="H909" s="26">
        <v>11500000</v>
      </c>
      <c r="I909" s="26">
        <v>6191666.6799999997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11500000</v>
      </c>
      <c r="P909" s="26">
        <v>6191666.6799999997</v>
      </c>
      <c r="Q909" s="18">
        <f t="shared" si="29"/>
        <v>0</v>
      </c>
    </row>
    <row r="910" spans="1:17" x14ac:dyDescent="0.2">
      <c r="A910" s="19" t="s">
        <v>401</v>
      </c>
      <c r="B910" s="19" t="s">
        <v>402</v>
      </c>
      <c r="C910" s="15" t="str">
        <f t="shared" si="28"/>
        <v>21375300 Gestión y Desarrollo Cultural</v>
      </c>
      <c r="D910" s="19" t="s">
        <v>19</v>
      </c>
      <c r="E910" s="19" t="s">
        <v>87</v>
      </c>
      <c r="F910" s="19" t="s">
        <v>88</v>
      </c>
      <c r="G910" s="26">
        <v>1000000</v>
      </c>
      <c r="H910" s="26">
        <v>1000000</v>
      </c>
      <c r="I910" s="26">
        <v>666666.67000000004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1000000</v>
      </c>
      <c r="P910" s="26">
        <v>666666.67000000004</v>
      </c>
      <c r="Q910" s="18">
        <f t="shared" si="29"/>
        <v>0</v>
      </c>
    </row>
    <row r="911" spans="1:17" x14ac:dyDescent="0.2">
      <c r="A911" s="19" t="s">
        <v>401</v>
      </c>
      <c r="B911" s="19" t="s">
        <v>402</v>
      </c>
      <c r="C911" s="15" t="str">
        <f t="shared" si="28"/>
        <v>21375300 Gestión y Desarrollo Cultural</v>
      </c>
      <c r="D911" s="19" t="s">
        <v>19</v>
      </c>
      <c r="E911" s="19" t="s">
        <v>89</v>
      </c>
      <c r="F911" s="19" t="s">
        <v>90</v>
      </c>
      <c r="G911" s="26">
        <v>1000000</v>
      </c>
      <c r="H911" s="26">
        <v>1000000</v>
      </c>
      <c r="I911" s="26">
        <v>666666.67000000004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1000000</v>
      </c>
      <c r="P911" s="26">
        <v>666666.67000000004</v>
      </c>
      <c r="Q911" s="18">
        <f t="shared" si="29"/>
        <v>0</v>
      </c>
    </row>
    <row r="912" spans="1:17" x14ac:dyDescent="0.2">
      <c r="A912" s="19" t="s">
        <v>401</v>
      </c>
      <c r="B912" s="19" t="s">
        <v>402</v>
      </c>
      <c r="C912" s="15" t="str">
        <f t="shared" si="28"/>
        <v>21375300 Gestión y Desarrollo Cultural</v>
      </c>
      <c r="D912" s="19" t="s">
        <v>19</v>
      </c>
      <c r="E912" s="19" t="s">
        <v>93</v>
      </c>
      <c r="F912" s="19" t="s">
        <v>94</v>
      </c>
      <c r="G912" s="26">
        <v>9500000</v>
      </c>
      <c r="H912" s="26">
        <v>9500000</v>
      </c>
      <c r="I912" s="26">
        <v>4858333.34</v>
      </c>
      <c r="J912" s="26">
        <v>0</v>
      </c>
      <c r="K912" s="26">
        <v>0</v>
      </c>
      <c r="L912" s="26">
        <v>0</v>
      </c>
      <c r="M912" s="26">
        <v>0</v>
      </c>
      <c r="N912" s="26">
        <v>0</v>
      </c>
      <c r="O912" s="26">
        <v>9500000</v>
      </c>
      <c r="P912" s="26">
        <v>4858333.34</v>
      </c>
      <c r="Q912" s="18">
        <f t="shared" si="29"/>
        <v>0</v>
      </c>
    </row>
    <row r="913" spans="1:17" x14ac:dyDescent="0.2">
      <c r="A913" s="19" t="s">
        <v>401</v>
      </c>
      <c r="B913" s="19" t="s">
        <v>402</v>
      </c>
      <c r="C913" s="15" t="str">
        <f t="shared" si="28"/>
        <v>21375300 Gestión y Desarrollo Cultural</v>
      </c>
      <c r="D913" s="19" t="s">
        <v>19</v>
      </c>
      <c r="E913" s="19" t="s">
        <v>95</v>
      </c>
      <c r="F913" s="19" t="s">
        <v>96</v>
      </c>
      <c r="G913" s="26">
        <v>396896522</v>
      </c>
      <c r="H913" s="26">
        <v>399116522</v>
      </c>
      <c r="I913" s="26">
        <v>288023936.00999999</v>
      </c>
      <c r="J913" s="26">
        <v>52529109.57</v>
      </c>
      <c r="K913" s="26">
        <v>96275790.319999993</v>
      </c>
      <c r="L913" s="26">
        <v>294782.02</v>
      </c>
      <c r="M913" s="26">
        <v>115474180.89</v>
      </c>
      <c r="N913" s="26">
        <v>79097642.310000002</v>
      </c>
      <c r="O913" s="26">
        <v>134542659.19999999</v>
      </c>
      <c r="P913" s="26">
        <v>23450073.210000001</v>
      </c>
      <c r="Q913" s="18">
        <f t="shared" si="29"/>
        <v>0.28932448176124365</v>
      </c>
    </row>
    <row r="914" spans="1:17" x14ac:dyDescent="0.2">
      <c r="A914" s="19" t="s">
        <v>401</v>
      </c>
      <c r="B914" s="19" t="s">
        <v>402</v>
      </c>
      <c r="C914" s="15" t="str">
        <f t="shared" si="28"/>
        <v>21375300 Gestión y Desarrollo Cultural</v>
      </c>
      <c r="D914" s="19" t="s">
        <v>19</v>
      </c>
      <c r="E914" s="19" t="s">
        <v>97</v>
      </c>
      <c r="F914" s="19" t="s">
        <v>98</v>
      </c>
      <c r="G914" s="26">
        <v>6050000</v>
      </c>
      <c r="H914" s="26">
        <v>6050000</v>
      </c>
      <c r="I914" s="26">
        <v>6050000</v>
      </c>
      <c r="J914" s="26">
        <v>0</v>
      </c>
      <c r="K914" s="26">
        <v>0</v>
      </c>
      <c r="L914" s="26">
        <v>0</v>
      </c>
      <c r="M914" s="26">
        <v>6049999.9900000002</v>
      </c>
      <c r="N914" s="26">
        <v>6049999.9900000002</v>
      </c>
      <c r="O914" s="26">
        <v>0.01</v>
      </c>
      <c r="P914" s="26">
        <v>0.01</v>
      </c>
      <c r="Q914" s="18">
        <f t="shared" si="29"/>
        <v>0.99999999834710751</v>
      </c>
    </row>
    <row r="915" spans="1:17" x14ac:dyDescent="0.2">
      <c r="A915" s="19" t="s">
        <v>401</v>
      </c>
      <c r="B915" s="19" t="s">
        <v>402</v>
      </c>
      <c r="C915" s="15" t="str">
        <f t="shared" si="28"/>
        <v>21375300 Gestión y Desarrollo Cultural</v>
      </c>
      <c r="D915" s="19" t="s">
        <v>19</v>
      </c>
      <c r="E915" s="19" t="s">
        <v>99</v>
      </c>
      <c r="F915" s="19" t="s">
        <v>100</v>
      </c>
      <c r="G915" s="26">
        <v>1500000</v>
      </c>
      <c r="H915" s="26">
        <v>1500000</v>
      </c>
      <c r="I915" s="26">
        <v>750000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1500000</v>
      </c>
      <c r="P915" s="26">
        <v>750000</v>
      </c>
      <c r="Q915" s="18">
        <f t="shared" si="29"/>
        <v>0</v>
      </c>
    </row>
    <row r="916" spans="1:17" x14ac:dyDescent="0.2">
      <c r="A916" s="19" t="s">
        <v>401</v>
      </c>
      <c r="B916" s="19" t="s">
        <v>402</v>
      </c>
      <c r="C916" s="15" t="str">
        <f t="shared" si="28"/>
        <v>21375300 Gestión y Desarrollo Cultural</v>
      </c>
      <c r="D916" s="19" t="s">
        <v>19</v>
      </c>
      <c r="E916" s="19" t="s">
        <v>101</v>
      </c>
      <c r="F916" s="19" t="s">
        <v>102</v>
      </c>
      <c r="G916" s="26">
        <v>110200000</v>
      </c>
      <c r="H916" s="26">
        <v>114520000</v>
      </c>
      <c r="I916" s="26">
        <v>82474604.840000004</v>
      </c>
      <c r="J916" s="26">
        <v>1559400.03</v>
      </c>
      <c r="K916" s="26">
        <v>23846032.489999998</v>
      </c>
      <c r="L916" s="26">
        <v>294782.02</v>
      </c>
      <c r="M916" s="26">
        <v>53648725.640000001</v>
      </c>
      <c r="N916" s="26">
        <v>49392466.640000001</v>
      </c>
      <c r="O916" s="26">
        <v>35171059.82</v>
      </c>
      <c r="P916" s="26">
        <v>3125664.66</v>
      </c>
      <c r="Q916" s="18">
        <f t="shared" si="29"/>
        <v>0.46846599406217254</v>
      </c>
    </row>
    <row r="917" spans="1:17" x14ac:dyDescent="0.2">
      <c r="A917" s="19" t="s">
        <v>401</v>
      </c>
      <c r="B917" s="19" t="s">
        <v>402</v>
      </c>
      <c r="C917" s="15" t="str">
        <f t="shared" si="28"/>
        <v>21375300 Gestión y Desarrollo Cultural</v>
      </c>
      <c r="D917" s="19" t="s">
        <v>19</v>
      </c>
      <c r="E917" s="19" t="s">
        <v>103</v>
      </c>
      <c r="F917" s="19" t="s">
        <v>104</v>
      </c>
      <c r="G917" s="26">
        <v>279146522</v>
      </c>
      <c r="H917" s="26">
        <v>277046522</v>
      </c>
      <c r="I917" s="26">
        <v>198749331.16999999</v>
      </c>
      <c r="J917" s="26">
        <v>50969709.539999999</v>
      </c>
      <c r="K917" s="26">
        <v>72429757.829999998</v>
      </c>
      <c r="L917" s="26">
        <v>0</v>
      </c>
      <c r="M917" s="26">
        <v>55775455.259999998</v>
      </c>
      <c r="N917" s="26">
        <v>23655175.68</v>
      </c>
      <c r="O917" s="26">
        <v>97871599.370000005</v>
      </c>
      <c r="P917" s="26">
        <v>19574408.539999999</v>
      </c>
      <c r="Q917" s="18">
        <f t="shared" si="29"/>
        <v>0.20132162229417916</v>
      </c>
    </row>
    <row r="918" spans="1:17" x14ac:dyDescent="0.2">
      <c r="A918" s="19" t="s">
        <v>401</v>
      </c>
      <c r="B918" s="19" t="s">
        <v>402</v>
      </c>
      <c r="C918" s="15" t="str">
        <f t="shared" si="28"/>
        <v>21375300 Gestión y Desarrollo Cultural</v>
      </c>
      <c r="D918" s="19" t="s">
        <v>19</v>
      </c>
      <c r="E918" s="19" t="s">
        <v>105</v>
      </c>
      <c r="F918" s="19" t="s">
        <v>106</v>
      </c>
      <c r="G918" s="26">
        <v>24000000</v>
      </c>
      <c r="H918" s="26">
        <v>24000000</v>
      </c>
      <c r="I918" s="26">
        <v>18000000</v>
      </c>
      <c r="J918" s="26">
        <v>0</v>
      </c>
      <c r="K918" s="26">
        <v>2990492.68</v>
      </c>
      <c r="L918" s="26">
        <v>0</v>
      </c>
      <c r="M918" s="26">
        <v>8694792.3200000003</v>
      </c>
      <c r="N918" s="26">
        <v>8694792.3200000003</v>
      </c>
      <c r="O918" s="26">
        <v>12314715</v>
      </c>
      <c r="P918" s="26">
        <v>6314715</v>
      </c>
      <c r="Q918" s="18">
        <f t="shared" si="29"/>
        <v>0.36228301333333335</v>
      </c>
    </row>
    <row r="919" spans="1:17" x14ac:dyDescent="0.2">
      <c r="A919" s="19" t="s">
        <v>401</v>
      </c>
      <c r="B919" s="19" t="s">
        <v>402</v>
      </c>
      <c r="C919" s="15" t="str">
        <f t="shared" si="28"/>
        <v>21375300 Gestión y Desarrollo Cultural</v>
      </c>
      <c r="D919" s="19" t="s">
        <v>19</v>
      </c>
      <c r="E919" s="19" t="s">
        <v>107</v>
      </c>
      <c r="F919" s="19" t="s">
        <v>108</v>
      </c>
      <c r="G919" s="26">
        <v>4000000</v>
      </c>
      <c r="H919" s="26">
        <v>4000000</v>
      </c>
      <c r="I919" s="26">
        <v>3000000</v>
      </c>
      <c r="J919" s="26">
        <v>0</v>
      </c>
      <c r="K919" s="26">
        <v>523238.61</v>
      </c>
      <c r="L919" s="26">
        <v>0</v>
      </c>
      <c r="M919" s="26">
        <v>817396.39</v>
      </c>
      <c r="N919" s="26">
        <v>817396.39</v>
      </c>
      <c r="O919" s="26">
        <v>2659365</v>
      </c>
      <c r="P919" s="26">
        <v>1659365</v>
      </c>
      <c r="Q919" s="18">
        <f t="shared" si="29"/>
        <v>0.20434909749999999</v>
      </c>
    </row>
    <row r="920" spans="1:17" x14ac:dyDescent="0.2">
      <c r="A920" s="19" t="s">
        <v>401</v>
      </c>
      <c r="B920" s="19" t="s">
        <v>402</v>
      </c>
      <c r="C920" s="15" t="str">
        <f t="shared" si="28"/>
        <v>21375300 Gestión y Desarrollo Cultural</v>
      </c>
      <c r="D920" s="19" t="s">
        <v>19</v>
      </c>
      <c r="E920" s="19" t="s">
        <v>109</v>
      </c>
      <c r="F920" s="19" t="s">
        <v>110</v>
      </c>
      <c r="G920" s="26">
        <v>20000000</v>
      </c>
      <c r="H920" s="26">
        <v>20000000</v>
      </c>
      <c r="I920" s="26">
        <v>15000000</v>
      </c>
      <c r="J920" s="26">
        <v>0</v>
      </c>
      <c r="K920" s="26">
        <v>2467254.0699999998</v>
      </c>
      <c r="L920" s="26">
        <v>0</v>
      </c>
      <c r="M920" s="26">
        <v>7877395.9299999997</v>
      </c>
      <c r="N920" s="26">
        <v>7877395.9299999997</v>
      </c>
      <c r="O920" s="26">
        <v>9655350</v>
      </c>
      <c r="P920" s="26">
        <v>4655350</v>
      </c>
      <c r="Q920" s="18">
        <f t="shared" si="29"/>
        <v>0.39386979649999998</v>
      </c>
    </row>
    <row r="921" spans="1:17" x14ac:dyDescent="0.2">
      <c r="A921" s="19" t="s">
        <v>401</v>
      </c>
      <c r="B921" s="19" t="s">
        <v>402</v>
      </c>
      <c r="C921" s="15" t="str">
        <f t="shared" si="28"/>
        <v>21375300 Gestión y Desarrollo Cultural</v>
      </c>
      <c r="D921" s="19" t="s">
        <v>19</v>
      </c>
      <c r="E921" s="19" t="s">
        <v>111</v>
      </c>
      <c r="F921" s="19" t="s">
        <v>112</v>
      </c>
      <c r="G921" s="26">
        <v>13000000</v>
      </c>
      <c r="H921" s="26">
        <v>10680000</v>
      </c>
      <c r="I921" s="26">
        <v>10035061.83</v>
      </c>
      <c r="J921" s="26">
        <v>0</v>
      </c>
      <c r="K921" s="26">
        <v>44</v>
      </c>
      <c r="L921" s="26">
        <v>0</v>
      </c>
      <c r="M921" s="26">
        <v>9271874</v>
      </c>
      <c r="N921" s="26">
        <v>5336956</v>
      </c>
      <c r="O921" s="26">
        <v>1408082</v>
      </c>
      <c r="P921" s="26">
        <v>763143.83</v>
      </c>
      <c r="Q921" s="18">
        <f t="shared" si="29"/>
        <v>0.86815299625468167</v>
      </c>
    </row>
    <row r="922" spans="1:17" x14ac:dyDescent="0.2">
      <c r="A922" s="19" t="s">
        <v>401</v>
      </c>
      <c r="B922" s="19" t="s">
        <v>402</v>
      </c>
      <c r="C922" s="15" t="str">
        <f t="shared" si="28"/>
        <v>21375300 Gestión y Desarrollo Cultural</v>
      </c>
      <c r="D922" s="19" t="s">
        <v>19</v>
      </c>
      <c r="E922" s="19" t="s">
        <v>113</v>
      </c>
      <c r="F922" s="19" t="s">
        <v>114</v>
      </c>
      <c r="G922" s="26">
        <v>13000000</v>
      </c>
      <c r="H922" s="26">
        <v>10680000</v>
      </c>
      <c r="I922" s="26">
        <v>10035061.83</v>
      </c>
      <c r="J922" s="26">
        <v>0</v>
      </c>
      <c r="K922" s="26">
        <v>44</v>
      </c>
      <c r="L922" s="26">
        <v>0</v>
      </c>
      <c r="M922" s="26">
        <v>9271874</v>
      </c>
      <c r="N922" s="26">
        <v>5336956</v>
      </c>
      <c r="O922" s="26">
        <v>1408082</v>
      </c>
      <c r="P922" s="26">
        <v>763143.83</v>
      </c>
      <c r="Q922" s="18">
        <f t="shared" si="29"/>
        <v>0.86815299625468167</v>
      </c>
    </row>
    <row r="923" spans="1:17" x14ac:dyDescent="0.2">
      <c r="A923" s="19" t="s">
        <v>401</v>
      </c>
      <c r="B923" s="19" t="s">
        <v>402</v>
      </c>
      <c r="C923" s="15" t="str">
        <f t="shared" si="28"/>
        <v>21375300 Gestión y Desarrollo Cultural</v>
      </c>
      <c r="D923" s="19" t="s">
        <v>19</v>
      </c>
      <c r="E923" s="19" t="s">
        <v>123</v>
      </c>
      <c r="F923" s="19" t="s">
        <v>124</v>
      </c>
      <c r="G923" s="26">
        <v>43510000</v>
      </c>
      <c r="H923" s="26">
        <v>43610000</v>
      </c>
      <c r="I923" s="26">
        <v>24018196</v>
      </c>
      <c r="J923" s="26">
        <v>0</v>
      </c>
      <c r="K923" s="26">
        <v>2387375.06</v>
      </c>
      <c r="L923" s="26">
        <v>28474.99</v>
      </c>
      <c r="M923" s="26">
        <v>4910013.0199999996</v>
      </c>
      <c r="N923" s="26">
        <v>2363832.2799999998</v>
      </c>
      <c r="O923" s="26">
        <v>36284136.93</v>
      </c>
      <c r="P923" s="26">
        <v>16692332.93</v>
      </c>
      <c r="Q923" s="18">
        <f t="shared" si="29"/>
        <v>0.11258915432240311</v>
      </c>
    </row>
    <row r="924" spans="1:17" x14ac:dyDescent="0.2">
      <c r="A924" s="19" t="s">
        <v>401</v>
      </c>
      <c r="B924" s="19" t="s">
        <v>402</v>
      </c>
      <c r="C924" s="15" t="str">
        <f t="shared" si="28"/>
        <v>21375300 Gestión y Desarrollo Cultural</v>
      </c>
      <c r="D924" s="19" t="s">
        <v>19</v>
      </c>
      <c r="E924" s="19" t="s">
        <v>125</v>
      </c>
      <c r="F924" s="19" t="s">
        <v>126</v>
      </c>
      <c r="G924" s="26">
        <v>22000000</v>
      </c>
      <c r="H924" s="26">
        <v>22000000</v>
      </c>
      <c r="I924" s="26">
        <v>11100000</v>
      </c>
      <c r="J924" s="26">
        <v>0</v>
      </c>
      <c r="K924" s="26">
        <v>200000</v>
      </c>
      <c r="L924" s="26">
        <v>0</v>
      </c>
      <c r="M924" s="26">
        <v>0</v>
      </c>
      <c r="N924" s="26">
        <v>0</v>
      </c>
      <c r="O924" s="26">
        <v>21800000</v>
      </c>
      <c r="P924" s="26">
        <v>10900000</v>
      </c>
      <c r="Q924" s="18">
        <f t="shared" si="29"/>
        <v>0</v>
      </c>
    </row>
    <row r="925" spans="1:17" x14ac:dyDescent="0.2">
      <c r="A925" s="19" t="s">
        <v>401</v>
      </c>
      <c r="B925" s="19" t="s">
        <v>402</v>
      </c>
      <c r="C925" s="15" t="str">
        <f t="shared" si="28"/>
        <v>21375300 Gestión y Desarrollo Cultural</v>
      </c>
      <c r="D925" s="19" t="s">
        <v>19</v>
      </c>
      <c r="E925" s="19" t="s">
        <v>131</v>
      </c>
      <c r="F925" s="19" t="s">
        <v>132</v>
      </c>
      <c r="G925" s="26">
        <v>6700000</v>
      </c>
      <c r="H925" s="26">
        <v>8800000</v>
      </c>
      <c r="I925" s="26">
        <v>7130000</v>
      </c>
      <c r="J925" s="26">
        <v>0</v>
      </c>
      <c r="K925" s="26">
        <v>2187375.06</v>
      </c>
      <c r="L925" s="26">
        <v>28474.99</v>
      </c>
      <c r="M925" s="26">
        <v>4910013.0199999996</v>
      </c>
      <c r="N925" s="26">
        <v>2363832.2799999998</v>
      </c>
      <c r="O925" s="26">
        <v>1674136.93</v>
      </c>
      <c r="P925" s="26">
        <v>4136.93</v>
      </c>
      <c r="Q925" s="18">
        <f t="shared" si="29"/>
        <v>0.55795602499999997</v>
      </c>
    </row>
    <row r="926" spans="1:17" x14ac:dyDescent="0.2">
      <c r="A926" s="19" t="s">
        <v>401</v>
      </c>
      <c r="B926" s="19" t="s">
        <v>402</v>
      </c>
      <c r="C926" s="15" t="str">
        <f t="shared" si="28"/>
        <v>21375300 Gestión y Desarrollo Cultural</v>
      </c>
      <c r="D926" s="19" t="s">
        <v>19</v>
      </c>
      <c r="E926" s="19" t="s">
        <v>133</v>
      </c>
      <c r="F926" s="19" t="s">
        <v>134</v>
      </c>
      <c r="G926" s="26">
        <v>3000000</v>
      </c>
      <c r="H926" s="26">
        <v>1000000</v>
      </c>
      <c r="I926" s="26">
        <v>500000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1000000</v>
      </c>
      <c r="P926" s="26">
        <v>500000</v>
      </c>
      <c r="Q926" s="18">
        <f t="shared" si="29"/>
        <v>0</v>
      </c>
    </row>
    <row r="927" spans="1:17" x14ac:dyDescent="0.2">
      <c r="A927" s="19" t="s">
        <v>401</v>
      </c>
      <c r="B927" s="19" t="s">
        <v>402</v>
      </c>
      <c r="C927" s="15" t="str">
        <f t="shared" si="28"/>
        <v>21375300 Gestión y Desarrollo Cultural</v>
      </c>
      <c r="D927" s="19" t="s">
        <v>19</v>
      </c>
      <c r="E927" s="19" t="s">
        <v>135</v>
      </c>
      <c r="F927" s="19" t="s">
        <v>136</v>
      </c>
      <c r="G927" s="26">
        <v>2000000</v>
      </c>
      <c r="H927" s="26">
        <v>2000000</v>
      </c>
      <c r="I927" s="26">
        <v>780696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2000000</v>
      </c>
      <c r="P927" s="26">
        <v>780696</v>
      </c>
      <c r="Q927" s="18">
        <f t="shared" si="29"/>
        <v>0</v>
      </c>
    </row>
    <row r="928" spans="1:17" x14ac:dyDescent="0.2">
      <c r="A928" s="19" t="s">
        <v>401</v>
      </c>
      <c r="B928" s="19" t="s">
        <v>402</v>
      </c>
      <c r="C928" s="15" t="str">
        <f t="shared" si="28"/>
        <v>21375300 Gestión y Desarrollo Cultural</v>
      </c>
      <c r="D928" s="19" t="s">
        <v>19</v>
      </c>
      <c r="E928" s="19" t="s">
        <v>137</v>
      </c>
      <c r="F928" s="19" t="s">
        <v>138</v>
      </c>
      <c r="G928" s="26">
        <v>7810000</v>
      </c>
      <c r="H928" s="26">
        <v>7810000</v>
      </c>
      <c r="I928" s="26">
        <v>3907500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7810000</v>
      </c>
      <c r="P928" s="26">
        <v>3907500</v>
      </c>
      <c r="Q928" s="18">
        <f t="shared" si="29"/>
        <v>0</v>
      </c>
    </row>
    <row r="929" spans="1:17" x14ac:dyDescent="0.2">
      <c r="A929" s="19" t="s">
        <v>401</v>
      </c>
      <c r="B929" s="19" t="s">
        <v>402</v>
      </c>
      <c r="C929" s="15" t="str">
        <f t="shared" si="28"/>
        <v>21375300 Gestión y Desarrollo Cultural</v>
      </c>
      <c r="D929" s="19" t="s">
        <v>19</v>
      </c>
      <c r="E929" s="19" t="s">
        <v>139</v>
      </c>
      <c r="F929" s="19" t="s">
        <v>140</v>
      </c>
      <c r="G929" s="26">
        <v>2000000</v>
      </c>
      <c r="H929" s="26">
        <v>2000000</v>
      </c>
      <c r="I929" s="26">
        <v>600000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2000000</v>
      </c>
      <c r="P929" s="26">
        <v>600000</v>
      </c>
      <c r="Q929" s="18">
        <f t="shared" si="29"/>
        <v>0</v>
      </c>
    </row>
    <row r="930" spans="1:17" x14ac:dyDescent="0.2">
      <c r="A930" s="19" t="s">
        <v>401</v>
      </c>
      <c r="B930" s="19" t="s">
        <v>402</v>
      </c>
      <c r="C930" s="15" t="str">
        <f t="shared" si="28"/>
        <v>21375300 Gestión y Desarrollo Cultural</v>
      </c>
      <c r="D930" s="19" t="s">
        <v>19</v>
      </c>
      <c r="E930" s="19" t="s">
        <v>141</v>
      </c>
      <c r="F930" s="19" t="s">
        <v>142</v>
      </c>
      <c r="G930" s="26">
        <v>600000</v>
      </c>
      <c r="H930" s="26">
        <v>600000</v>
      </c>
      <c r="I930" s="26">
        <v>326741</v>
      </c>
      <c r="J930" s="26">
        <v>0</v>
      </c>
      <c r="K930" s="26">
        <v>0</v>
      </c>
      <c r="L930" s="26">
        <v>0</v>
      </c>
      <c r="M930" s="26">
        <v>326741</v>
      </c>
      <c r="N930" s="26">
        <v>326741</v>
      </c>
      <c r="O930" s="26">
        <v>273259</v>
      </c>
      <c r="P930" s="26">
        <v>0</v>
      </c>
      <c r="Q930" s="18">
        <f t="shared" si="29"/>
        <v>0.54456833333333332</v>
      </c>
    </row>
    <row r="931" spans="1:17" x14ac:dyDescent="0.2">
      <c r="A931" s="19" t="s">
        <v>401</v>
      </c>
      <c r="B931" s="19" t="s">
        <v>402</v>
      </c>
      <c r="C931" s="15" t="str">
        <f t="shared" si="28"/>
        <v>21375300 Gestión y Desarrollo Cultural</v>
      </c>
      <c r="D931" s="19" t="s">
        <v>19</v>
      </c>
      <c r="E931" s="19" t="s">
        <v>145</v>
      </c>
      <c r="F931" s="19" t="s">
        <v>146</v>
      </c>
      <c r="G931" s="26">
        <v>600000</v>
      </c>
      <c r="H931" s="26">
        <v>600000</v>
      </c>
      <c r="I931" s="26">
        <v>326741</v>
      </c>
      <c r="J931" s="26">
        <v>0</v>
      </c>
      <c r="K931" s="26">
        <v>0</v>
      </c>
      <c r="L931" s="26">
        <v>0</v>
      </c>
      <c r="M931" s="26">
        <v>326741</v>
      </c>
      <c r="N931" s="26">
        <v>326741</v>
      </c>
      <c r="O931" s="26">
        <v>273259</v>
      </c>
      <c r="P931" s="26">
        <v>0</v>
      </c>
      <c r="Q931" s="18">
        <f t="shared" si="29"/>
        <v>0.54456833333333332</v>
      </c>
    </row>
    <row r="932" spans="1:17" x14ac:dyDescent="0.2">
      <c r="A932" s="19" t="s">
        <v>401</v>
      </c>
      <c r="B932" s="19" t="s">
        <v>402</v>
      </c>
      <c r="C932" s="15" t="str">
        <f t="shared" si="28"/>
        <v>21375300 Gestión y Desarrollo Cultural</v>
      </c>
      <c r="D932" s="19" t="s">
        <v>19</v>
      </c>
      <c r="E932" s="19" t="s">
        <v>147</v>
      </c>
      <c r="F932" s="19" t="s">
        <v>148</v>
      </c>
      <c r="G932" s="26">
        <v>800000</v>
      </c>
      <c r="H932" s="26">
        <v>800000</v>
      </c>
      <c r="I932" s="26">
        <v>600000</v>
      </c>
      <c r="J932" s="26">
        <v>0</v>
      </c>
      <c r="K932" s="26">
        <v>0</v>
      </c>
      <c r="L932" s="26">
        <v>0</v>
      </c>
      <c r="M932" s="26">
        <v>200000</v>
      </c>
      <c r="N932" s="26">
        <v>200000</v>
      </c>
      <c r="O932" s="26">
        <v>600000</v>
      </c>
      <c r="P932" s="26">
        <v>400000</v>
      </c>
      <c r="Q932" s="18">
        <f t="shared" si="29"/>
        <v>0.25</v>
      </c>
    </row>
    <row r="933" spans="1:17" x14ac:dyDescent="0.2">
      <c r="A933" s="19" t="s">
        <v>401</v>
      </c>
      <c r="B933" s="19" t="s">
        <v>402</v>
      </c>
      <c r="C933" s="15" t="str">
        <f t="shared" si="28"/>
        <v>21375300 Gestión y Desarrollo Cultural</v>
      </c>
      <c r="D933" s="19" t="s">
        <v>19</v>
      </c>
      <c r="E933" s="19" t="s">
        <v>149</v>
      </c>
      <c r="F933" s="19" t="s">
        <v>150</v>
      </c>
      <c r="G933" s="26">
        <v>800000</v>
      </c>
      <c r="H933" s="26">
        <v>800000</v>
      </c>
      <c r="I933" s="26">
        <v>600000</v>
      </c>
      <c r="J933" s="26">
        <v>0</v>
      </c>
      <c r="K933" s="26">
        <v>0</v>
      </c>
      <c r="L933" s="26">
        <v>0</v>
      </c>
      <c r="M933" s="26">
        <v>200000</v>
      </c>
      <c r="N933" s="26">
        <v>200000</v>
      </c>
      <c r="O933" s="26">
        <v>600000</v>
      </c>
      <c r="P933" s="26">
        <v>400000</v>
      </c>
      <c r="Q933" s="18">
        <f t="shared" si="29"/>
        <v>0.25</v>
      </c>
    </row>
    <row r="934" spans="1:17" x14ac:dyDescent="0.2">
      <c r="A934" s="19" t="s">
        <v>401</v>
      </c>
      <c r="B934" s="19" t="s">
        <v>402</v>
      </c>
      <c r="C934" s="15" t="str">
        <f t="shared" si="28"/>
        <v>21375300 Gestión y Desarrollo Cultural</v>
      </c>
      <c r="D934" s="19" t="s">
        <v>19</v>
      </c>
      <c r="E934" s="19" t="s">
        <v>153</v>
      </c>
      <c r="F934" s="19" t="s">
        <v>154</v>
      </c>
      <c r="G934" s="26">
        <v>30900000</v>
      </c>
      <c r="H934" s="26">
        <v>30900000</v>
      </c>
      <c r="I934" s="26">
        <v>19929232.010000002</v>
      </c>
      <c r="J934" s="26">
        <v>477527.83</v>
      </c>
      <c r="K934" s="26">
        <v>1351757.68</v>
      </c>
      <c r="L934" s="26">
        <v>0</v>
      </c>
      <c r="M934" s="26">
        <v>5728256.71</v>
      </c>
      <c r="N934" s="26">
        <v>5728256.71</v>
      </c>
      <c r="O934" s="26">
        <v>23342457.780000001</v>
      </c>
      <c r="P934" s="26">
        <v>12371689.789999999</v>
      </c>
      <c r="Q934" s="18">
        <f t="shared" si="29"/>
        <v>0.18538047605177993</v>
      </c>
    </row>
    <row r="935" spans="1:17" x14ac:dyDescent="0.2">
      <c r="A935" s="19" t="s">
        <v>401</v>
      </c>
      <c r="B935" s="19" t="s">
        <v>402</v>
      </c>
      <c r="C935" s="15" t="str">
        <f t="shared" si="28"/>
        <v>21375300 Gestión y Desarrollo Cultural</v>
      </c>
      <c r="D935" s="19" t="s">
        <v>19</v>
      </c>
      <c r="E935" s="19" t="s">
        <v>155</v>
      </c>
      <c r="F935" s="19" t="s">
        <v>156</v>
      </c>
      <c r="G935" s="26">
        <v>18000000</v>
      </c>
      <c r="H935" s="26">
        <v>18000000</v>
      </c>
      <c r="I935" s="26">
        <v>10930666.67</v>
      </c>
      <c r="J935" s="26">
        <v>0</v>
      </c>
      <c r="K935" s="26">
        <v>1256726</v>
      </c>
      <c r="L935" s="26">
        <v>0</v>
      </c>
      <c r="M935" s="26">
        <v>1893274</v>
      </c>
      <c r="N935" s="26">
        <v>1893274</v>
      </c>
      <c r="O935" s="26">
        <v>14850000</v>
      </c>
      <c r="P935" s="26">
        <v>7780666.6699999999</v>
      </c>
      <c r="Q935" s="18">
        <f t="shared" si="29"/>
        <v>0.10518188888888889</v>
      </c>
    </row>
    <row r="936" spans="1:17" x14ac:dyDescent="0.2">
      <c r="A936" s="19" t="s">
        <v>401</v>
      </c>
      <c r="B936" s="19" t="s">
        <v>402</v>
      </c>
      <c r="C936" s="15" t="str">
        <f t="shared" si="28"/>
        <v>21375300 Gestión y Desarrollo Cultural</v>
      </c>
      <c r="D936" s="19" t="s">
        <v>19</v>
      </c>
      <c r="E936" s="19" t="s">
        <v>157</v>
      </c>
      <c r="F936" s="19" t="s">
        <v>158</v>
      </c>
      <c r="G936" s="26">
        <v>12000000</v>
      </c>
      <c r="H936" s="26">
        <v>12000000</v>
      </c>
      <c r="I936" s="26">
        <v>7889000</v>
      </c>
      <c r="J936" s="26">
        <v>0</v>
      </c>
      <c r="K936" s="26">
        <v>1256726</v>
      </c>
      <c r="L936" s="26">
        <v>0</v>
      </c>
      <c r="M936" s="26">
        <v>1893274</v>
      </c>
      <c r="N936" s="26">
        <v>1893274</v>
      </c>
      <c r="O936" s="26">
        <v>8850000</v>
      </c>
      <c r="P936" s="26">
        <v>4739000</v>
      </c>
      <c r="Q936" s="18">
        <f t="shared" si="29"/>
        <v>0.15777283333333333</v>
      </c>
    </row>
    <row r="937" spans="1:17" x14ac:dyDescent="0.2">
      <c r="A937" s="19" t="s">
        <v>401</v>
      </c>
      <c r="B937" s="19" t="s">
        <v>402</v>
      </c>
      <c r="C937" s="15" t="str">
        <f t="shared" si="28"/>
        <v>21375300 Gestión y Desarrollo Cultural</v>
      </c>
      <c r="D937" s="19" t="s">
        <v>19</v>
      </c>
      <c r="E937" s="19" t="s">
        <v>161</v>
      </c>
      <c r="F937" s="19" t="s">
        <v>162</v>
      </c>
      <c r="G937" s="26">
        <v>6000000</v>
      </c>
      <c r="H937" s="26">
        <v>6000000</v>
      </c>
      <c r="I937" s="26">
        <v>3041666.67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6000000</v>
      </c>
      <c r="P937" s="26">
        <v>3041666.67</v>
      </c>
      <c r="Q937" s="18">
        <f t="shared" si="29"/>
        <v>0</v>
      </c>
    </row>
    <row r="938" spans="1:17" x14ac:dyDescent="0.2">
      <c r="A938" s="19" t="s">
        <v>401</v>
      </c>
      <c r="B938" s="19" t="s">
        <v>402</v>
      </c>
      <c r="C938" s="15" t="str">
        <f t="shared" si="28"/>
        <v>21375300 Gestión y Desarrollo Cultural</v>
      </c>
      <c r="D938" s="19" t="s">
        <v>19</v>
      </c>
      <c r="E938" s="19" t="s">
        <v>171</v>
      </c>
      <c r="F938" s="19" t="s">
        <v>172</v>
      </c>
      <c r="G938" s="26">
        <v>1250000</v>
      </c>
      <c r="H938" s="26">
        <v>1250000</v>
      </c>
      <c r="I938" s="26">
        <v>598397</v>
      </c>
      <c r="J938" s="26">
        <v>6098.62</v>
      </c>
      <c r="K938" s="26">
        <v>0</v>
      </c>
      <c r="L938" s="26">
        <v>0</v>
      </c>
      <c r="M938" s="26">
        <v>60313.75</v>
      </c>
      <c r="N938" s="26">
        <v>60313.75</v>
      </c>
      <c r="O938" s="26">
        <v>1183587.6299999999</v>
      </c>
      <c r="P938" s="26">
        <v>531984.63</v>
      </c>
      <c r="Q938" s="18">
        <f t="shared" si="29"/>
        <v>4.8251000000000002E-2</v>
      </c>
    </row>
    <row r="939" spans="1:17" x14ac:dyDescent="0.2">
      <c r="A939" s="19" t="s">
        <v>401</v>
      </c>
      <c r="B939" s="19" t="s">
        <v>402</v>
      </c>
      <c r="C939" s="15" t="str">
        <f t="shared" si="28"/>
        <v>21375300 Gestión y Desarrollo Cultural</v>
      </c>
      <c r="D939" s="19" t="s">
        <v>19</v>
      </c>
      <c r="E939" s="19" t="s">
        <v>173</v>
      </c>
      <c r="F939" s="19" t="s">
        <v>174</v>
      </c>
      <c r="G939" s="26">
        <v>250000</v>
      </c>
      <c r="H939" s="26">
        <v>250000</v>
      </c>
      <c r="I939" s="26">
        <v>88083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250000</v>
      </c>
      <c r="P939" s="26">
        <v>88083</v>
      </c>
      <c r="Q939" s="18">
        <f t="shared" si="29"/>
        <v>0</v>
      </c>
    </row>
    <row r="940" spans="1:17" x14ac:dyDescent="0.2">
      <c r="A940" s="19" t="s">
        <v>401</v>
      </c>
      <c r="B940" s="19" t="s">
        <v>402</v>
      </c>
      <c r="C940" s="15" t="str">
        <f t="shared" si="28"/>
        <v>21375300 Gestión y Desarrollo Cultural</v>
      </c>
      <c r="D940" s="19" t="s">
        <v>19</v>
      </c>
      <c r="E940" s="19" t="s">
        <v>179</v>
      </c>
      <c r="F940" s="19" t="s">
        <v>180</v>
      </c>
      <c r="G940" s="26">
        <v>600000</v>
      </c>
      <c r="H940" s="26">
        <v>600000</v>
      </c>
      <c r="I940" s="26">
        <v>450000</v>
      </c>
      <c r="J940" s="26">
        <v>6098.62</v>
      </c>
      <c r="K940" s="26">
        <v>0</v>
      </c>
      <c r="L940" s="26">
        <v>0</v>
      </c>
      <c r="M940" s="26">
        <v>0</v>
      </c>
      <c r="N940" s="26">
        <v>0</v>
      </c>
      <c r="O940" s="26">
        <v>593901.38</v>
      </c>
      <c r="P940" s="26">
        <v>443901.38</v>
      </c>
      <c r="Q940" s="18">
        <f t="shared" si="29"/>
        <v>0</v>
      </c>
    </row>
    <row r="941" spans="1:17" x14ac:dyDescent="0.2">
      <c r="A941" s="19" t="s">
        <v>401</v>
      </c>
      <c r="B941" s="19" t="s">
        <v>402</v>
      </c>
      <c r="C941" s="15" t="str">
        <f t="shared" si="28"/>
        <v>21375300 Gestión y Desarrollo Cultural</v>
      </c>
      <c r="D941" s="19" t="s">
        <v>19</v>
      </c>
      <c r="E941" s="19" t="s">
        <v>181</v>
      </c>
      <c r="F941" s="19" t="s">
        <v>182</v>
      </c>
      <c r="G941" s="26">
        <v>400000</v>
      </c>
      <c r="H941" s="26">
        <v>400000</v>
      </c>
      <c r="I941" s="26">
        <v>60314</v>
      </c>
      <c r="J941" s="26">
        <v>0</v>
      </c>
      <c r="K941" s="26">
        <v>0</v>
      </c>
      <c r="L941" s="26">
        <v>0</v>
      </c>
      <c r="M941" s="26">
        <v>60313.75</v>
      </c>
      <c r="N941" s="26">
        <v>60313.75</v>
      </c>
      <c r="O941" s="26">
        <v>339686.25</v>
      </c>
      <c r="P941" s="26">
        <v>0.25</v>
      </c>
      <c r="Q941" s="18">
        <f t="shared" si="29"/>
        <v>0.150784375</v>
      </c>
    </row>
    <row r="942" spans="1:17" x14ac:dyDescent="0.2">
      <c r="A942" s="19" t="s">
        <v>401</v>
      </c>
      <c r="B942" s="19" t="s">
        <v>402</v>
      </c>
      <c r="C942" s="15" t="str">
        <f t="shared" si="28"/>
        <v>21375300 Gestión y Desarrollo Cultural</v>
      </c>
      <c r="D942" s="19" t="s">
        <v>19</v>
      </c>
      <c r="E942" s="19" t="s">
        <v>185</v>
      </c>
      <c r="F942" s="19" t="s">
        <v>186</v>
      </c>
      <c r="G942" s="26">
        <v>850000</v>
      </c>
      <c r="H942" s="26">
        <v>850000</v>
      </c>
      <c r="I942" s="26">
        <v>727500</v>
      </c>
      <c r="J942" s="26">
        <v>0</v>
      </c>
      <c r="K942" s="26">
        <v>42739.07</v>
      </c>
      <c r="L942" s="26">
        <v>0</v>
      </c>
      <c r="M942" s="26">
        <v>422555.36</v>
      </c>
      <c r="N942" s="26">
        <v>422555.36</v>
      </c>
      <c r="O942" s="26">
        <v>384705.57</v>
      </c>
      <c r="P942" s="26">
        <v>262205.57</v>
      </c>
      <c r="Q942" s="18">
        <f t="shared" si="29"/>
        <v>0.49712395294117645</v>
      </c>
    </row>
    <row r="943" spans="1:17" x14ac:dyDescent="0.2">
      <c r="A943" s="19" t="s">
        <v>401</v>
      </c>
      <c r="B943" s="19" t="s">
        <v>402</v>
      </c>
      <c r="C943" s="15" t="str">
        <f t="shared" si="28"/>
        <v>21375300 Gestión y Desarrollo Cultural</v>
      </c>
      <c r="D943" s="19" t="s">
        <v>19</v>
      </c>
      <c r="E943" s="19" t="s">
        <v>187</v>
      </c>
      <c r="F943" s="19" t="s">
        <v>188</v>
      </c>
      <c r="G943" s="26">
        <v>250000</v>
      </c>
      <c r="H943" s="26">
        <v>250000</v>
      </c>
      <c r="I943" s="26">
        <v>187500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250000</v>
      </c>
      <c r="P943" s="26">
        <v>187500</v>
      </c>
      <c r="Q943" s="18">
        <f t="shared" si="29"/>
        <v>0</v>
      </c>
    </row>
    <row r="944" spans="1:17" x14ac:dyDescent="0.2">
      <c r="A944" s="19" t="s">
        <v>401</v>
      </c>
      <c r="B944" s="19" t="s">
        <v>402</v>
      </c>
      <c r="C944" s="15" t="str">
        <f t="shared" si="28"/>
        <v>21375300 Gestión y Desarrollo Cultural</v>
      </c>
      <c r="D944" s="19" t="s">
        <v>19</v>
      </c>
      <c r="E944" s="19" t="s">
        <v>189</v>
      </c>
      <c r="F944" s="19" t="s">
        <v>190</v>
      </c>
      <c r="G944" s="26">
        <v>600000</v>
      </c>
      <c r="H944" s="26">
        <v>600000</v>
      </c>
      <c r="I944" s="26">
        <v>540000</v>
      </c>
      <c r="J944" s="26">
        <v>0</v>
      </c>
      <c r="K944" s="26">
        <v>42739.07</v>
      </c>
      <c r="L944" s="26">
        <v>0</v>
      </c>
      <c r="M944" s="26">
        <v>422555.36</v>
      </c>
      <c r="N944" s="26">
        <v>422555.36</v>
      </c>
      <c r="O944" s="26">
        <v>134705.57</v>
      </c>
      <c r="P944" s="26">
        <v>74705.570000000007</v>
      </c>
      <c r="Q944" s="18">
        <f t="shared" si="29"/>
        <v>0.70425893333333334</v>
      </c>
    </row>
    <row r="945" spans="1:17" x14ac:dyDescent="0.2">
      <c r="A945" s="19" t="s">
        <v>401</v>
      </c>
      <c r="B945" s="19" t="s">
        <v>402</v>
      </c>
      <c r="C945" s="15" t="str">
        <f t="shared" si="28"/>
        <v>21375300 Gestión y Desarrollo Cultural</v>
      </c>
      <c r="D945" s="19" t="s">
        <v>19</v>
      </c>
      <c r="E945" s="19" t="s">
        <v>191</v>
      </c>
      <c r="F945" s="19" t="s">
        <v>192</v>
      </c>
      <c r="G945" s="26">
        <v>10800000</v>
      </c>
      <c r="H945" s="26">
        <v>10800000</v>
      </c>
      <c r="I945" s="26">
        <v>7672668.3399999999</v>
      </c>
      <c r="J945" s="26">
        <v>471429.21</v>
      </c>
      <c r="K945" s="26">
        <v>52292.61</v>
      </c>
      <c r="L945" s="26">
        <v>0</v>
      </c>
      <c r="M945" s="26">
        <v>3352113.6</v>
      </c>
      <c r="N945" s="26">
        <v>3352113.6</v>
      </c>
      <c r="O945" s="26">
        <v>6924164.5800000001</v>
      </c>
      <c r="P945" s="26">
        <v>3796832.92</v>
      </c>
      <c r="Q945" s="18">
        <f t="shared" si="29"/>
        <v>0.31038088888888887</v>
      </c>
    </row>
    <row r="946" spans="1:17" x14ac:dyDescent="0.2">
      <c r="A946" s="19" t="s">
        <v>401</v>
      </c>
      <c r="B946" s="19" t="s">
        <v>402</v>
      </c>
      <c r="C946" s="15" t="str">
        <f t="shared" si="28"/>
        <v>21375300 Gestión y Desarrollo Cultural</v>
      </c>
      <c r="D946" s="19" t="s">
        <v>19</v>
      </c>
      <c r="E946" s="19" t="s">
        <v>193</v>
      </c>
      <c r="F946" s="19" t="s">
        <v>194</v>
      </c>
      <c r="G946" s="26">
        <v>1500000</v>
      </c>
      <c r="H946" s="26">
        <v>1500000</v>
      </c>
      <c r="I946" s="26">
        <v>1189335</v>
      </c>
      <c r="J946" s="26">
        <v>11061.75</v>
      </c>
      <c r="K946" s="26">
        <v>7.0000000000000007E-2</v>
      </c>
      <c r="L946" s="26">
        <v>0</v>
      </c>
      <c r="M946" s="26">
        <v>866655.17</v>
      </c>
      <c r="N946" s="26">
        <v>866655.17</v>
      </c>
      <c r="O946" s="26">
        <v>622283.01</v>
      </c>
      <c r="P946" s="26">
        <v>311618.01</v>
      </c>
      <c r="Q946" s="18">
        <f t="shared" si="29"/>
        <v>0.57777011333333339</v>
      </c>
    </row>
    <row r="947" spans="1:17" x14ac:dyDescent="0.2">
      <c r="A947" s="19" t="s">
        <v>401</v>
      </c>
      <c r="B947" s="19" t="s">
        <v>402</v>
      </c>
      <c r="C947" s="15" t="str">
        <f t="shared" si="28"/>
        <v>21375300 Gestión y Desarrollo Cultural</v>
      </c>
      <c r="D947" s="19" t="s">
        <v>19</v>
      </c>
      <c r="E947" s="19" t="s">
        <v>197</v>
      </c>
      <c r="F947" s="19" t="s">
        <v>198</v>
      </c>
      <c r="G947" s="26">
        <v>2000000</v>
      </c>
      <c r="H947" s="26">
        <v>2000000</v>
      </c>
      <c r="I947" s="26">
        <v>1500000</v>
      </c>
      <c r="J947" s="26">
        <v>460367.46</v>
      </c>
      <c r="K947" s="26">
        <v>0</v>
      </c>
      <c r="L947" s="26">
        <v>0</v>
      </c>
      <c r="M947" s="26">
        <v>220146.05</v>
      </c>
      <c r="N947" s="26">
        <v>220146.05</v>
      </c>
      <c r="O947" s="26">
        <v>1319486.49</v>
      </c>
      <c r="P947" s="26">
        <v>819486.49</v>
      </c>
      <c r="Q947" s="18">
        <f t="shared" si="29"/>
        <v>0.11007302499999999</v>
      </c>
    </row>
    <row r="948" spans="1:17" x14ac:dyDescent="0.2">
      <c r="A948" s="19" t="s">
        <v>401</v>
      </c>
      <c r="B948" s="19" t="s">
        <v>402</v>
      </c>
      <c r="C948" s="15" t="str">
        <f t="shared" si="28"/>
        <v>21375300 Gestión y Desarrollo Cultural</v>
      </c>
      <c r="D948" s="19" t="s">
        <v>19</v>
      </c>
      <c r="E948" s="19" t="s">
        <v>199</v>
      </c>
      <c r="F948" s="19" t="s">
        <v>200</v>
      </c>
      <c r="G948" s="26">
        <v>300000</v>
      </c>
      <c r="H948" s="26">
        <v>300000</v>
      </c>
      <c r="I948" s="26">
        <v>225000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300000</v>
      </c>
      <c r="P948" s="26">
        <v>225000</v>
      </c>
      <c r="Q948" s="18">
        <f t="shared" si="29"/>
        <v>0</v>
      </c>
    </row>
    <row r="949" spans="1:17" x14ac:dyDescent="0.2">
      <c r="A949" s="19" t="s">
        <v>401</v>
      </c>
      <c r="B949" s="19" t="s">
        <v>402</v>
      </c>
      <c r="C949" s="15" t="str">
        <f t="shared" si="28"/>
        <v>21375300 Gestión y Desarrollo Cultural</v>
      </c>
      <c r="D949" s="19" t="s">
        <v>19</v>
      </c>
      <c r="E949" s="19" t="s">
        <v>201</v>
      </c>
      <c r="F949" s="19" t="s">
        <v>202</v>
      </c>
      <c r="G949" s="26">
        <v>6000000</v>
      </c>
      <c r="H949" s="26">
        <v>6000000</v>
      </c>
      <c r="I949" s="26">
        <v>3946666.67</v>
      </c>
      <c r="J949" s="26">
        <v>0</v>
      </c>
      <c r="K949" s="26">
        <v>52292.54</v>
      </c>
      <c r="L949" s="26">
        <v>0</v>
      </c>
      <c r="M949" s="26">
        <v>1834783.46</v>
      </c>
      <c r="N949" s="26">
        <v>1834783.46</v>
      </c>
      <c r="O949" s="26">
        <v>4112924</v>
      </c>
      <c r="P949" s="26">
        <v>2059590.67</v>
      </c>
      <c r="Q949" s="18">
        <f t="shared" si="29"/>
        <v>0.3057972433333333</v>
      </c>
    </row>
    <row r="950" spans="1:17" x14ac:dyDescent="0.2">
      <c r="A950" s="19" t="s">
        <v>401</v>
      </c>
      <c r="B950" s="19" t="s">
        <v>402</v>
      </c>
      <c r="C950" s="15" t="str">
        <f t="shared" si="28"/>
        <v>21375300 Gestión y Desarrollo Cultural</v>
      </c>
      <c r="D950" s="19" t="s">
        <v>19</v>
      </c>
      <c r="E950" s="19" t="s">
        <v>207</v>
      </c>
      <c r="F950" s="19" t="s">
        <v>208</v>
      </c>
      <c r="G950" s="26">
        <v>1000000</v>
      </c>
      <c r="H950" s="26">
        <v>1000000</v>
      </c>
      <c r="I950" s="26">
        <v>811666.67</v>
      </c>
      <c r="J950" s="26">
        <v>0</v>
      </c>
      <c r="K950" s="26">
        <v>0</v>
      </c>
      <c r="L950" s="26">
        <v>0</v>
      </c>
      <c r="M950" s="26">
        <v>430528.92</v>
      </c>
      <c r="N950" s="26">
        <v>430528.92</v>
      </c>
      <c r="O950" s="26">
        <v>569471.07999999996</v>
      </c>
      <c r="P950" s="26">
        <v>381137.75</v>
      </c>
      <c r="Q950" s="18">
        <f t="shared" si="29"/>
        <v>0.43052891999999998</v>
      </c>
    </row>
    <row r="951" spans="1:17" x14ac:dyDescent="0.2">
      <c r="A951" s="19" t="s">
        <v>401</v>
      </c>
      <c r="B951" s="19" t="s">
        <v>402</v>
      </c>
      <c r="C951" s="15" t="str">
        <f t="shared" si="28"/>
        <v>21375300 Gestión y Desarrollo Cultural</v>
      </c>
      <c r="D951" s="19" t="s">
        <v>19</v>
      </c>
      <c r="E951" s="19" t="s">
        <v>209</v>
      </c>
      <c r="F951" s="19" t="s">
        <v>210</v>
      </c>
      <c r="G951" s="26">
        <v>526162099</v>
      </c>
      <c r="H951" s="26">
        <v>537307459</v>
      </c>
      <c r="I951" s="26">
        <v>351039273.27999997</v>
      </c>
      <c r="J951" s="26">
        <v>0</v>
      </c>
      <c r="K951" s="26">
        <v>57056001.799999997</v>
      </c>
      <c r="L951" s="26">
        <v>0</v>
      </c>
      <c r="M951" s="26">
        <v>280230809.19999999</v>
      </c>
      <c r="N951" s="26">
        <v>255601333</v>
      </c>
      <c r="O951" s="26">
        <v>200020648</v>
      </c>
      <c r="P951" s="26">
        <v>13752462.279999999</v>
      </c>
      <c r="Q951" s="18">
        <f t="shared" si="29"/>
        <v>0.5215464712169573</v>
      </c>
    </row>
    <row r="952" spans="1:17" x14ac:dyDescent="0.2">
      <c r="A952" s="19" t="s">
        <v>401</v>
      </c>
      <c r="B952" s="19" t="s">
        <v>402</v>
      </c>
      <c r="C952" s="15" t="str">
        <f t="shared" si="28"/>
        <v>21375300 Gestión y Desarrollo Cultural</v>
      </c>
      <c r="D952" s="19" t="s">
        <v>19</v>
      </c>
      <c r="E952" s="19" t="s">
        <v>211</v>
      </c>
      <c r="F952" s="19" t="s">
        <v>212</v>
      </c>
      <c r="G952" s="26">
        <v>13213459</v>
      </c>
      <c r="H952" s="26">
        <v>13213459</v>
      </c>
      <c r="I952" s="26">
        <v>12862133</v>
      </c>
      <c r="J952" s="26">
        <v>0</v>
      </c>
      <c r="K952" s="26">
        <v>7086478</v>
      </c>
      <c r="L952" s="26">
        <v>0</v>
      </c>
      <c r="M952" s="26">
        <v>5775655</v>
      </c>
      <c r="N952" s="26">
        <v>5775655</v>
      </c>
      <c r="O952" s="26">
        <v>351326</v>
      </c>
      <c r="P952" s="26">
        <v>0</v>
      </c>
      <c r="Q952" s="18">
        <f t="shared" si="29"/>
        <v>0.43710394076221826</v>
      </c>
    </row>
    <row r="953" spans="1:17" x14ac:dyDescent="0.2">
      <c r="A953" s="19" t="s">
        <v>401</v>
      </c>
      <c r="B953" s="19" t="s">
        <v>402</v>
      </c>
      <c r="C953" s="15" t="str">
        <f t="shared" si="28"/>
        <v>21375300 Gestión y Desarrollo Cultural</v>
      </c>
      <c r="D953" s="19" t="s">
        <v>19</v>
      </c>
      <c r="E953" s="19" t="s">
        <v>408</v>
      </c>
      <c r="F953" s="19" t="s">
        <v>214</v>
      </c>
      <c r="G953" s="26">
        <v>11398423</v>
      </c>
      <c r="H953" s="26">
        <v>11398423</v>
      </c>
      <c r="I953" s="26">
        <v>11095356</v>
      </c>
      <c r="J953" s="26">
        <v>0</v>
      </c>
      <c r="K953" s="26">
        <v>6131804.2400000002</v>
      </c>
      <c r="L953" s="26">
        <v>0</v>
      </c>
      <c r="M953" s="26">
        <v>4963551.76</v>
      </c>
      <c r="N953" s="26">
        <v>4963551.76</v>
      </c>
      <c r="O953" s="26">
        <v>303067</v>
      </c>
      <c r="P953" s="26">
        <v>0</v>
      </c>
      <c r="Q953" s="18">
        <f t="shared" si="29"/>
        <v>0.43545951575932912</v>
      </c>
    </row>
    <row r="954" spans="1:17" x14ac:dyDescent="0.2">
      <c r="A954" s="19" t="s">
        <v>401</v>
      </c>
      <c r="B954" s="19" t="s">
        <v>402</v>
      </c>
      <c r="C954" s="15" t="str">
        <f t="shared" si="28"/>
        <v>21375300 Gestión y Desarrollo Cultural</v>
      </c>
      <c r="D954" s="19" t="s">
        <v>19</v>
      </c>
      <c r="E954" s="19" t="s">
        <v>409</v>
      </c>
      <c r="F954" s="19" t="s">
        <v>216</v>
      </c>
      <c r="G954" s="26">
        <v>1815036</v>
      </c>
      <c r="H954" s="26">
        <v>1815036</v>
      </c>
      <c r="I954" s="26">
        <v>1766777</v>
      </c>
      <c r="J954" s="26">
        <v>0</v>
      </c>
      <c r="K954" s="26">
        <v>954673.76</v>
      </c>
      <c r="L954" s="26">
        <v>0</v>
      </c>
      <c r="M954" s="26">
        <v>812103.24</v>
      </c>
      <c r="N954" s="26">
        <v>812103.24</v>
      </c>
      <c r="O954" s="26">
        <v>48259</v>
      </c>
      <c r="P954" s="26">
        <v>0</v>
      </c>
      <c r="Q954" s="18">
        <f t="shared" si="29"/>
        <v>0.44743092698987791</v>
      </c>
    </row>
    <row r="955" spans="1:17" x14ac:dyDescent="0.2">
      <c r="A955" s="19" t="s">
        <v>401</v>
      </c>
      <c r="B955" s="19" t="s">
        <v>402</v>
      </c>
      <c r="C955" s="15" t="str">
        <f t="shared" si="28"/>
        <v>21375300 Gestión y Desarrollo Cultural</v>
      </c>
      <c r="D955" s="19" t="s">
        <v>19</v>
      </c>
      <c r="E955" s="19" t="s">
        <v>219</v>
      </c>
      <c r="F955" s="19" t="s">
        <v>220</v>
      </c>
      <c r="G955" s="26">
        <v>435000000</v>
      </c>
      <c r="H955" s="26">
        <v>303000000</v>
      </c>
      <c r="I955" s="26">
        <v>300664230.27999997</v>
      </c>
      <c r="J955" s="26">
        <v>0</v>
      </c>
      <c r="K955" s="26">
        <v>44962500</v>
      </c>
      <c r="L955" s="26">
        <v>0</v>
      </c>
      <c r="M955" s="26">
        <v>251264775</v>
      </c>
      <c r="N955" s="26">
        <v>234272275</v>
      </c>
      <c r="O955" s="26">
        <v>6772725</v>
      </c>
      <c r="P955" s="26">
        <v>4436955.28</v>
      </c>
      <c r="Q955" s="18">
        <f t="shared" si="29"/>
        <v>0.8292566831683168</v>
      </c>
    </row>
    <row r="956" spans="1:17" x14ac:dyDescent="0.2">
      <c r="A956" s="19" t="s">
        <v>401</v>
      </c>
      <c r="B956" s="19" t="s">
        <v>402</v>
      </c>
      <c r="C956" s="15" t="str">
        <f t="shared" si="28"/>
        <v>21375300 Gestión y Desarrollo Cultural</v>
      </c>
      <c r="D956" s="19" t="s">
        <v>19</v>
      </c>
      <c r="E956" s="19" t="s">
        <v>223</v>
      </c>
      <c r="F956" s="19" t="s">
        <v>224</v>
      </c>
      <c r="G956" s="26">
        <v>435000000</v>
      </c>
      <c r="H956" s="26">
        <v>303000000</v>
      </c>
      <c r="I956" s="26">
        <v>300664230.27999997</v>
      </c>
      <c r="J956" s="26">
        <v>0</v>
      </c>
      <c r="K956" s="26">
        <v>44962500</v>
      </c>
      <c r="L956" s="26">
        <v>0</v>
      </c>
      <c r="M956" s="26">
        <v>251264775</v>
      </c>
      <c r="N956" s="26">
        <v>234272275</v>
      </c>
      <c r="O956" s="26">
        <v>6772725</v>
      </c>
      <c r="P956" s="26">
        <v>4436955.28</v>
      </c>
      <c r="Q956" s="18">
        <f t="shared" si="29"/>
        <v>0.8292566831683168</v>
      </c>
    </row>
    <row r="957" spans="1:17" x14ac:dyDescent="0.2">
      <c r="A957" s="19" t="s">
        <v>401</v>
      </c>
      <c r="B957" s="19" t="s">
        <v>402</v>
      </c>
      <c r="C957" s="15" t="str">
        <f t="shared" si="28"/>
        <v>21375300 Gestión y Desarrollo Cultural</v>
      </c>
      <c r="D957" s="19" t="s">
        <v>19</v>
      </c>
      <c r="E957" s="19" t="s">
        <v>225</v>
      </c>
      <c r="F957" s="19" t="s">
        <v>226</v>
      </c>
      <c r="G957" s="26">
        <v>26154640</v>
      </c>
      <c r="H957" s="26">
        <v>37300000</v>
      </c>
      <c r="I957" s="26">
        <v>19288660</v>
      </c>
      <c r="J957" s="26">
        <v>0</v>
      </c>
      <c r="K957" s="26">
        <v>363023.8</v>
      </c>
      <c r="L957" s="26">
        <v>0</v>
      </c>
      <c r="M957" s="26">
        <v>9610129.1999999993</v>
      </c>
      <c r="N957" s="26">
        <v>1973153</v>
      </c>
      <c r="O957" s="26">
        <v>27326847</v>
      </c>
      <c r="P957" s="26">
        <v>9315507</v>
      </c>
      <c r="Q957" s="18">
        <f t="shared" si="29"/>
        <v>0.25764421447721175</v>
      </c>
    </row>
    <row r="958" spans="1:17" x14ac:dyDescent="0.2">
      <c r="A958" s="19" t="s">
        <v>401</v>
      </c>
      <c r="B958" s="19" t="s">
        <v>402</v>
      </c>
      <c r="C958" s="15" t="str">
        <f t="shared" si="28"/>
        <v>21375300 Gestión y Desarrollo Cultural</v>
      </c>
      <c r="D958" s="19" t="s">
        <v>19</v>
      </c>
      <c r="E958" s="19" t="s">
        <v>227</v>
      </c>
      <c r="F958" s="19" t="s">
        <v>228</v>
      </c>
      <c r="G958" s="26">
        <v>23154640</v>
      </c>
      <c r="H958" s="26">
        <v>33800000</v>
      </c>
      <c r="I958" s="26">
        <v>16038660</v>
      </c>
      <c r="J958" s="26">
        <v>0</v>
      </c>
      <c r="K958" s="26">
        <v>363023.8</v>
      </c>
      <c r="L958" s="26">
        <v>0</v>
      </c>
      <c r="M958" s="26">
        <v>7636976.2000000002</v>
      </c>
      <c r="N958" s="26">
        <v>0</v>
      </c>
      <c r="O958" s="26">
        <v>25800000</v>
      </c>
      <c r="P958" s="26">
        <v>8038660</v>
      </c>
      <c r="Q958" s="18">
        <f t="shared" si="29"/>
        <v>0.22594604142011834</v>
      </c>
    </row>
    <row r="959" spans="1:17" x14ac:dyDescent="0.2">
      <c r="A959" s="19" t="s">
        <v>401</v>
      </c>
      <c r="B959" s="19" t="s">
        <v>402</v>
      </c>
      <c r="C959" s="15" t="str">
        <f t="shared" si="28"/>
        <v>21375300 Gestión y Desarrollo Cultural</v>
      </c>
      <c r="D959" s="19" t="s">
        <v>19</v>
      </c>
      <c r="E959" s="19" t="s">
        <v>229</v>
      </c>
      <c r="F959" s="19" t="s">
        <v>230</v>
      </c>
      <c r="G959" s="26">
        <v>3000000</v>
      </c>
      <c r="H959" s="26">
        <v>3500000</v>
      </c>
      <c r="I959" s="26">
        <v>3250000</v>
      </c>
      <c r="J959" s="26">
        <v>0</v>
      </c>
      <c r="K959" s="26">
        <v>0</v>
      </c>
      <c r="L959" s="26">
        <v>0</v>
      </c>
      <c r="M959" s="26">
        <v>1973153</v>
      </c>
      <c r="N959" s="26">
        <v>1973153</v>
      </c>
      <c r="O959" s="26">
        <v>1526847</v>
      </c>
      <c r="P959" s="26">
        <v>1276847</v>
      </c>
      <c r="Q959" s="18">
        <f t="shared" si="29"/>
        <v>0.56375799999999998</v>
      </c>
    </row>
    <row r="960" spans="1:17" x14ac:dyDescent="0.2">
      <c r="A960" s="19" t="s">
        <v>401</v>
      </c>
      <c r="B960" s="19" t="s">
        <v>402</v>
      </c>
      <c r="C960" s="15" t="str">
        <f t="shared" si="28"/>
        <v>21375300 Gestión y Desarrollo Cultural</v>
      </c>
      <c r="D960" s="19" t="s">
        <v>19</v>
      </c>
      <c r="E960" s="19" t="s">
        <v>231</v>
      </c>
      <c r="F960" s="19" t="s">
        <v>232</v>
      </c>
      <c r="G960" s="26">
        <v>4644000</v>
      </c>
      <c r="H960" s="26">
        <v>136644000</v>
      </c>
      <c r="I960" s="26">
        <v>4644000</v>
      </c>
      <c r="J960" s="26">
        <v>0</v>
      </c>
      <c r="K960" s="26">
        <v>4644000</v>
      </c>
      <c r="L960" s="26">
        <v>0</v>
      </c>
      <c r="M960" s="26">
        <v>0</v>
      </c>
      <c r="N960" s="26">
        <v>0</v>
      </c>
      <c r="O960" s="26">
        <v>132000000</v>
      </c>
      <c r="P960" s="26">
        <v>0</v>
      </c>
      <c r="Q960" s="18">
        <f t="shared" si="29"/>
        <v>0</v>
      </c>
    </row>
    <row r="961" spans="1:17" x14ac:dyDescent="0.2">
      <c r="A961" s="19" t="s">
        <v>401</v>
      </c>
      <c r="B961" s="19" t="s">
        <v>402</v>
      </c>
      <c r="C961" s="15" t="str">
        <f t="shared" si="28"/>
        <v>21375300 Gestión y Desarrollo Cultural</v>
      </c>
      <c r="D961" s="19" t="s">
        <v>19</v>
      </c>
      <c r="E961" s="19" t="s">
        <v>410</v>
      </c>
      <c r="F961" s="19" t="s">
        <v>411</v>
      </c>
      <c r="G961" s="26">
        <v>4644000</v>
      </c>
      <c r="H961" s="26">
        <v>4644000</v>
      </c>
      <c r="I961" s="26">
        <v>4644000</v>
      </c>
      <c r="J961" s="26">
        <v>0</v>
      </c>
      <c r="K961" s="26">
        <v>4644000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18">
        <f t="shared" si="29"/>
        <v>0</v>
      </c>
    </row>
    <row r="962" spans="1:17" x14ac:dyDescent="0.2">
      <c r="A962" s="19" t="s">
        <v>401</v>
      </c>
      <c r="B962" s="19" t="s">
        <v>402</v>
      </c>
      <c r="C962" s="15" t="str">
        <f t="shared" si="28"/>
        <v>21375300 Gestión y Desarrollo Cultural</v>
      </c>
      <c r="D962" s="19" t="s">
        <v>19</v>
      </c>
      <c r="E962" s="19" t="s">
        <v>743</v>
      </c>
      <c r="F962" s="19" t="s">
        <v>744</v>
      </c>
      <c r="G962" s="26">
        <v>0</v>
      </c>
      <c r="H962" s="26">
        <v>132000000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132000000</v>
      </c>
      <c r="P962" s="26">
        <v>0</v>
      </c>
      <c r="Q962" s="18">
        <f t="shared" si="29"/>
        <v>0</v>
      </c>
    </row>
    <row r="963" spans="1:17" x14ac:dyDescent="0.2">
      <c r="A963" s="19" t="s">
        <v>401</v>
      </c>
      <c r="B963" s="19" t="s">
        <v>402</v>
      </c>
      <c r="C963" s="15" t="str">
        <f t="shared" si="28"/>
        <v>21375300 Gestión y Desarrollo Cultural</v>
      </c>
      <c r="D963" s="19" t="s">
        <v>19</v>
      </c>
      <c r="E963" s="19" t="s">
        <v>239</v>
      </c>
      <c r="F963" s="19" t="s">
        <v>240</v>
      </c>
      <c r="G963" s="26">
        <v>30000000</v>
      </c>
      <c r="H963" s="26">
        <v>30000000</v>
      </c>
      <c r="I963" s="26">
        <v>0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30000000</v>
      </c>
      <c r="P963" s="26">
        <v>0</v>
      </c>
      <c r="Q963" s="18">
        <f t="shared" si="29"/>
        <v>0</v>
      </c>
    </row>
    <row r="964" spans="1:17" x14ac:dyDescent="0.2">
      <c r="A964" s="19" t="s">
        <v>401</v>
      </c>
      <c r="B964" s="19" t="s">
        <v>402</v>
      </c>
      <c r="C964" s="15" t="str">
        <f t="shared" si="28"/>
        <v>21375300 Gestión y Desarrollo Cultural</v>
      </c>
      <c r="D964" s="19" t="s">
        <v>19</v>
      </c>
      <c r="E964" s="19" t="s">
        <v>241</v>
      </c>
      <c r="F964" s="19" t="s">
        <v>242</v>
      </c>
      <c r="G964" s="26">
        <v>30000000</v>
      </c>
      <c r="H964" s="26">
        <v>30000000</v>
      </c>
      <c r="I964" s="26">
        <v>0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30000000</v>
      </c>
      <c r="P964" s="26">
        <v>0</v>
      </c>
      <c r="Q964" s="18">
        <f t="shared" si="29"/>
        <v>0</v>
      </c>
    </row>
    <row r="965" spans="1:17" x14ac:dyDescent="0.2">
      <c r="A965" s="19" t="s">
        <v>401</v>
      </c>
      <c r="B965" s="19" t="s">
        <v>402</v>
      </c>
      <c r="C965" s="15" t="str">
        <f t="shared" si="28"/>
        <v>21375300 Gestión y Desarrollo Cultural</v>
      </c>
      <c r="D965" s="19" t="s">
        <v>19</v>
      </c>
      <c r="E965" s="19" t="s">
        <v>243</v>
      </c>
      <c r="F965" s="19" t="s">
        <v>244</v>
      </c>
      <c r="G965" s="26">
        <v>17150000</v>
      </c>
      <c r="H965" s="26">
        <v>17150000</v>
      </c>
      <c r="I965" s="26">
        <v>13580250</v>
      </c>
      <c r="J965" s="26">
        <v>0</v>
      </c>
      <c r="K965" s="26">
        <v>0</v>
      </c>
      <c r="L965" s="26">
        <v>0</v>
      </c>
      <c r="M965" s="26">
        <v>13580250</v>
      </c>
      <c r="N965" s="26">
        <v>13580250</v>
      </c>
      <c r="O965" s="26">
        <v>3569750</v>
      </c>
      <c r="P965" s="26">
        <v>0</v>
      </c>
      <c r="Q965" s="18">
        <f t="shared" si="29"/>
        <v>0.79185131195335279</v>
      </c>
    </row>
    <row r="966" spans="1:17" x14ac:dyDescent="0.2">
      <c r="A966" s="19" t="s">
        <v>401</v>
      </c>
      <c r="B966" s="19" t="s">
        <v>402</v>
      </c>
      <c r="C966" s="15" t="str">
        <f t="shared" si="28"/>
        <v>21375300 Gestión y Desarrollo Cultural</v>
      </c>
      <c r="D966" s="19" t="s">
        <v>19</v>
      </c>
      <c r="E966" s="19" t="s">
        <v>412</v>
      </c>
      <c r="F966" s="19" t="s">
        <v>413</v>
      </c>
      <c r="G966" s="26">
        <v>17150000</v>
      </c>
      <c r="H966" s="26">
        <v>17150000</v>
      </c>
      <c r="I966" s="26">
        <v>13580250</v>
      </c>
      <c r="J966" s="26">
        <v>0</v>
      </c>
      <c r="K966" s="26">
        <v>0</v>
      </c>
      <c r="L966" s="26">
        <v>0</v>
      </c>
      <c r="M966" s="26">
        <v>13580250</v>
      </c>
      <c r="N966" s="26">
        <v>13580250</v>
      </c>
      <c r="O966" s="26">
        <v>3569750</v>
      </c>
      <c r="P966" s="26">
        <v>0</v>
      </c>
      <c r="Q966" s="18">
        <f t="shared" si="29"/>
        <v>0.79185131195335279</v>
      </c>
    </row>
    <row r="967" spans="1:17" x14ac:dyDescent="0.2">
      <c r="A967" s="19" t="s">
        <v>401</v>
      </c>
      <c r="B967" s="19" t="s">
        <v>402</v>
      </c>
      <c r="C967" s="15" t="str">
        <f t="shared" ref="C967:C1030" si="30">+CONCATENATE(A967," ",B967)</f>
        <v>21375300 Gestión y Desarrollo Cultural</v>
      </c>
      <c r="D967" s="19" t="s">
        <v>253</v>
      </c>
      <c r="E967" s="19" t="s">
        <v>254</v>
      </c>
      <c r="F967" s="19" t="s">
        <v>255</v>
      </c>
      <c r="G967" s="26">
        <v>38500000</v>
      </c>
      <c r="H967" s="26">
        <v>38500000</v>
      </c>
      <c r="I967" s="26">
        <v>24782973</v>
      </c>
      <c r="J967" s="26">
        <v>4562321.82</v>
      </c>
      <c r="K967" s="26">
        <v>318473.43</v>
      </c>
      <c r="L967" s="26">
        <v>0</v>
      </c>
      <c r="M967" s="26">
        <v>3087184.28</v>
      </c>
      <c r="N967" s="26">
        <v>1277867.46</v>
      </c>
      <c r="O967" s="26">
        <v>30532020.469999999</v>
      </c>
      <c r="P967" s="26">
        <v>16814993.469999999</v>
      </c>
      <c r="Q967" s="18">
        <f t="shared" ref="Q967:Q1030" si="31">+IFERROR(M967/H967,0)</f>
        <v>8.0186604675324666E-2</v>
      </c>
    </row>
    <row r="968" spans="1:17" x14ac:dyDescent="0.2">
      <c r="A968" s="19" t="s">
        <v>401</v>
      </c>
      <c r="B968" s="19" t="s">
        <v>402</v>
      </c>
      <c r="C968" s="15" t="str">
        <f t="shared" si="30"/>
        <v>21375300 Gestión y Desarrollo Cultural</v>
      </c>
      <c r="D968" s="19" t="s">
        <v>253</v>
      </c>
      <c r="E968" s="19" t="s">
        <v>256</v>
      </c>
      <c r="F968" s="19" t="s">
        <v>257</v>
      </c>
      <c r="G968" s="26">
        <v>17500000</v>
      </c>
      <c r="H968" s="26">
        <v>29500000</v>
      </c>
      <c r="I968" s="26">
        <v>19709727</v>
      </c>
      <c r="J968" s="26">
        <v>4562321.82</v>
      </c>
      <c r="K968" s="26">
        <v>158370.92000000001</v>
      </c>
      <c r="L968" s="26">
        <v>0</v>
      </c>
      <c r="M968" s="26">
        <v>1425705.14</v>
      </c>
      <c r="N968" s="26">
        <v>352770.36</v>
      </c>
      <c r="O968" s="26">
        <v>23353602.120000001</v>
      </c>
      <c r="P968" s="26">
        <v>13563329.119999999</v>
      </c>
      <c r="Q968" s="18">
        <f t="shared" si="31"/>
        <v>4.8328987796610164E-2</v>
      </c>
    </row>
    <row r="969" spans="1:17" x14ac:dyDescent="0.2">
      <c r="A969" s="19" t="s">
        <v>401</v>
      </c>
      <c r="B969" s="19" t="s">
        <v>402</v>
      </c>
      <c r="C969" s="15" t="str">
        <f t="shared" si="30"/>
        <v>21375300 Gestión y Desarrollo Cultural</v>
      </c>
      <c r="D969" s="19" t="s">
        <v>253</v>
      </c>
      <c r="E969" s="19" t="s">
        <v>260</v>
      </c>
      <c r="F969" s="19" t="s">
        <v>261</v>
      </c>
      <c r="G969" s="26">
        <v>6000000</v>
      </c>
      <c r="H969" s="26">
        <v>3000000</v>
      </c>
      <c r="I969" s="26">
        <v>3000000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3000000</v>
      </c>
      <c r="P969" s="26">
        <v>3000000</v>
      </c>
      <c r="Q969" s="18">
        <f t="shared" si="31"/>
        <v>0</v>
      </c>
    </row>
    <row r="970" spans="1:17" x14ac:dyDescent="0.2">
      <c r="A970" s="19" t="s">
        <v>401</v>
      </c>
      <c r="B970" s="19" t="s">
        <v>402</v>
      </c>
      <c r="C970" s="15" t="str">
        <f t="shared" si="30"/>
        <v>21375300 Gestión y Desarrollo Cultural</v>
      </c>
      <c r="D970" s="19" t="s">
        <v>253</v>
      </c>
      <c r="E970" s="19" t="s">
        <v>262</v>
      </c>
      <c r="F970" s="19" t="s">
        <v>263</v>
      </c>
      <c r="G970" s="26">
        <v>5000000</v>
      </c>
      <c r="H970" s="26">
        <v>1500000</v>
      </c>
      <c r="I970" s="26">
        <v>1334727</v>
      </c>
      <c r="J970" s="26">
        <v>0</v>
      </c>
      <c r="K970" s="26">
        <v>131102.48000000001</v>
      </c>
      <c r="L970" s="26">
        <v>0</v>
      </c>
      <c r="M970" s="26">
        <v>1201965.1399999999</v>
      </c>
      <c r="N970" s="26">
        <v>352770.36</v>
      </c>
      <c r="O970" s="26">
        <v>166932.38</v>
      </c>
      <c r="P970" s="26">
        <v>1659.38</v>
      </c>
      <c r="Q970" s="18">
        <f t="shared" si="31"/>
        <v>0.80131009333333325</v>
      </c>
    </row>
    <row r="971" spans="1:17" x14ac:dyDescent="0.2">
      <c r="A971" s="19" t="s">
        <v>401</v>
      </c>
      <c r="B971" s="19" t="s">
        <v>402</v>
      </c>
      <c r="C971" s="15" t="str">
        <f t="shared" si="30"/>
        <v>21375300 Gestión y Desarrollo Cultural</v>
      </c>
      <c r="D971" s="19" t="s">
        <v>253</v>
      </c>
      <c r="E971" s="19" t="s">
        <v>264</v>
      </c>
      <c r="F971" s="19" t="s">
        <v>265</v>
      </c>
      <c r="G971" s="26">
        <v>5000000</v>
      </c>
      <c r="H971" s="26">
        <v>5000000</v>
      </c>
      <c r="I971" s="26">
        <v>5000000</v>
      </c>
      <c r="J971" s="26">
        <v>4562321.82</v>
      </c>
      <c r="K971" s="26">
        <v>0</v>
      </c>
      <c r="L971" s="26">
        <v>0</v>
      </c>
      <c r="M971" s="26">
        <v>0</v>
      </c>
      <c r="N971" s="26">
        <v>0</v>
      </c>
      <c r="O971" s="26">
        <v>437678.18</v>
      </c>
      <c r="P971" s="26">
        <v>437678.18</v>
      </c>
      <c r="Q971" s="18">
        <f t="shared" si="31"/>
        <v>0</v>
      </c>
    </row>
    <row r="972" spans="1:17" x14ac:dyDescent="0.2">
      <c r="A972" s="19" t="s">
        <v>401</v>
      </c>
      <c r="B972" s="19" t="s">
        <v>402</v>
      </c>
      <c r="C972" s="15" t="str">
        <f t="shared" si="30"/>
        <v>21375300 Gestión y Desarrollo Cultural</v>
      </c>
      <c r="D972" s="19" t="s">
        <v>253</v>
      </c>
      <c r="E972" s="19" t="s">
        <v>266</v>
      </c>
      <c r="F972" s="19" t="s">
        <v>267</v>
      </c>
      <c r="G972" s="26">
        <v>1500000</v>
      </c>
      <c r="H972" s="26">
        <v>20000000</v>
      </c>
      <c r="I972" s="26">
        <v>10375000</v>
      </c>
      <c r="J972" s="26">
        <v>0</v>
      </c>
      <c r="K972" s="26">
        <v>27268.44</v>
      </c>
      <c r="L972" s="26">
        <v>0</v>
      </c>
      <c r="M972" s="26">
        <v>223740</v>
      </c>
      <c r="N972" s="26">
        <v>0</v>
      </c>
      <c r="O972" s="26">
        <v>19748991.559999999</v>
      </c>
      <c r="P972" s="26">
        <v>10123991.560000001</v>
      </c>
      <c r="Q972" s="18">
        <f t="shared" si="31"/>
        <v>1.1187000000000001E-2</v>
      </c>
    </row>
    <row r="973" spans="1:17" x14ac:dyDescent="0.2">
      <c r="A973" s="19" t="s">
        <v>401</v>
      </c>
      <c r="B973" s="19" t="s">
        <v>402</v>
      </c>
      <c r="C973" s="15" t="str">
        <f t="shared" si="30"/>
        <v>21375300 Gestión y Desarrollo Cultural</v>
      </c>
      <c r="D973" s="19" t="s">
        <v>253</v>
      </c>
      <c r="E973" s="19" t="s">
        <v>268</v>
      </c>
      <c r="F973" s="19" t="s">
        <v>269</v>
      </c>
      <c r="G973" s="26">
        <v>16500000</v>
      </c>
      <c r="H973" s="26">
        <v>4500000</v>
      </c>
      <c r="I973" s="26">
        <v>3250000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4500000</v>
      </c>
      <c r="P973" s="26">
        <v>3250000</v>
      </c>
      <c r="Q973" s="18">
        <f t="shared" si="31"/>
        <v>0</v>
      </c>
    </row>
    <row r="974" spans="1:17" x14ac:dyDescent="0.2">
      <c r="A974" s="19" t="s">
        <v>401</v>
      </c>
      <c r="B974" s="19" t="s">
        <v>402</v>
      </c>
      <c r="C974" s="15" t="str">
        <f t="shared" si="30"/>
        <v>21375300 Gestión y Desarrollo Cultural</v>
      </c>
      <c r="D974" s="19" t="s">
        <v>253</v>
      </c>
      <c r="E974" s="19" t="s">
        <v>272</v>
      </c>
      <c r="F974" s="19" t="s">
        <v>273</v>
      </c>
      <c r="G974" s="26">
        <v>16500000</v>
      </c>
      <c r="H974" s="26">
        <v>4500000</v>
      </c>
      <c r="I974" s="26">
        <v>3250000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4500000</v>
      </c>
      <c r="P974" s="26">
        <v>3250000</v>
      </c>
      <c r="Q974" s="18">
        <f t="shared" si="31"/>
        <v>0</v>
      </c>
    </row>
    <row r="975" spans="1:17" x14ac:dyDescent="0.2">
      <c r="A975" s="19" t="s">
        <v>401</v>
      </c>
      <c r="B975" s="19" t="s">
        <v>402</v>
      </c>
      <c r="C975" s="15" t="str">
        <f t="shared" si="30"/>
        <v>21375300 Gestión y Desarrollo Cultural</v>
      </c>
      <c r="D975" s="19" t="s">
        <v>253</v>
      </c>
      <c r="E975" s="19" t="s">
        <v>274</v>
      </c>
      <c r="F975" s="19" t="s">
        <v>275</v>
      </c>
      <c r="G975" s="26">
        <v>4500000</v>
      </c>
      <c r="H975" s="26">
        <v>4500000</v>
      </c>
      <c r="I975" s="26">
        <v>1823246</v>
      </c>
      <c r="J975" s="26">
        <v>0</v>
      </c>
      <c r="K975" s="26">
        <v>160102.51</v>
      </c>
      <c r="L975" s="26">
        <v>0</v>
      </c>
      <c r="M975" s="26">
        <v>1661479.14</v>
      </c>
      <c r="N975" s="26">
        <v>925097.1</v>
      </c>
      <c r="O975" s="26">
        <v>2678418.35</v>
      </c>
      <c r="P975" s="26">
        <v>1664.35</v>
      </c>
      <c r="Q975" s="18">
        <f t="shared" si="31"/>
        <v>0.36921758666666665</v>
      </c>
    </row>
    <row r="976" spans="1:17" x14ac:dyDescent="0.2">
      <c r="A976" s="19" t="s">
        <v>401</v>
      </c>
      <c r="B976" s="19" t="s">
        <v>402</v>
      </c>
      <c r="C976" s="15" t="str">
        <f t="shared" si="30"/>
        <v>21375300 Gestión y Desarrollo Cultural</v>
      </c>
      <c r="D976" s="19" t="s">
        <v>253</v>
      </c>
      <c r="E976" s="19" t="s">
        <v>276</v>
      </c>
      <c r="F976" s="19" t="s">
        <v>277</v>
      </c>
      <c r="G976" s="26">
        <v>4500000</v>
      </c>
      <c r="H976" s="26">
        <v>4500000</v>
      </c>
      <c r="I976" s="26">
        <v>1823246</v>
      </c>
      <c r="J976" s="26">
        <v>0</v>
      </c>
      <c r="K976" s="26">
        <v>160102.51</v>
      </c>
      <c r="L976" s="26">
        <v>0</v>
      </c>
      <c r="M976" s="26">
        <v>1661479.14</v>
      </c>
      <c r="N976" s="26">
        <v>925097.1</v>
      </c>
      <c r="O976" s="26">
        <v>2678418.35</v>
      </c>
      <c r="P976" s="26">
        <v>1664.35</v>
      </c>
      <c r="Q976" s="18">
        <f t="shared" si="31"/>
        <v>0.36921758666666665</v>
      </c>
    </row>
    <row r="977" spans="1:17" x14ac:dyDescent="0.2">
      <c r="A977" s="20" t="s">
        <v>414</v>
      </c>
      <c r="B977" s="20" t="s">
        <v>415</v>
      </c>
      <c r="C977" s="15" t="str">
        <f t="shared" si="30"/>
        <v>21375500 Información y Comunicación</v>
      </c>
      <c r="D977" s="20" t="s">
        <v>19</v>
      </c>
      <c r="E977" s="20" t="s">
        <v>20</v>
      </c>
      <c r="F977" s="20" t="s">
        <v>20</v>
      </c>
      <c r="G977" s="25">
        <v>3378919875</v>
      </c>
      <c r="H977" s="25">
        <v>3378919875</v>
      </c>
      <c r="I977" s="25">
        <v>3130621580.3299999</v>
      </c>
      <c r="J977" s="25">
        <v>34850543.420000002</v>
      </c>
      <c r="K977" s="25">
        <v>277834268.64999998</v>
      </c>
      <c r="L977" s="25">
        <v>771197.49</v>
      </c>
      <c r="M977" s="25">
        <v>1495226568.04</v>
      </c>
      <c r="N977" s="25">
        <v>1462311486.3199999</v>
      </c>
      <c r="O977" s="25">
        <v>1570237297.4000001</v>
      </c>
      <c r="P977" s="25">
        <v>1321939002.73</v>
      </c>
      <c r="Q977" s="21">
        <f t="shared" si="31"/>
        <v>0.44251613632596126</v>
      </c>
    </row>
    <row r="978" spans="1:17" x14ac:dyDescent="0.2">
      <c r="A978" s="19" t="s">
        <v>414</v>
      </c>
      <c r="B978" s="19" t="s">
        <v>415</v>
      </c>
      <c r="C978" s="15" t="str">
        <f t="shared" si="30"/>
        <v>21375500 Información y Comunicación</v>
      </c>
      <c r="D978" s="19" t="s">
        <v>19</v>
      </c>
      <c r="E978" s="19" t="s">
        <v>23</v>
      </c>
      <c r="F978" s="19" t="s">
        <v>24</v>
      </c>
      <c r="G978" s="26">
        <v>2549647268</v>
      </c>
      <c r="H978" s="26">
        <v>2521046138</v>
      </c>
      <c r="I978" s="26">
        <v>2449062695</v>
      </c>
      <c r="J978" s="26">
        <v>0</v>
      </c>
      <c r="K978" s="26">
        <v>176107198</v>
      </c>
      <c r="L978" s="26">
        <v>0</v>
      </c>
      <c r="M978" s="26">
        <v>1230004532.9000001</v>
      </c>
      <c r="N978" s="26">
        <v>1230004532.9000001</v>
      </c>
      <c r="O978" s="26">
        <v>1114934407.0999999</v>
      </c>
      <c r="P978" s="26">
        <v>1042950964.1</v>
      </c>
      <c r="Q978" s="18">
        <f t="shared" si="31"/>
        <v>0.48789449520975015</v>
      </c>
    </row>
    <row r="979" spans="1:17" x14ac:dyDescent="0.2">
      <c r="A979" s="19" t="s">
        <v>414</v>
      </c>
      <c r="B979" s="19" t="s">
        <v>415</v>
      </c>
      <c r="C979" s="15" t="str">
        <f t="shared" si="30"/>
        <v>21375500 Información y Comunicación</v>
      </c>
      <c r="D979" s="19" t="s">
        <v>19</v>
      </c>
      <c r="E979" s="19" t="s">
        <v>25</v>
      </c>
      <c r="F979" s="19" t="s">
        <v>26</v>
      </c>
      <c r="G979" s="26">
        <v>1106416800</v>
      </c>
      <c r="H979" s="26">
        <v>1077116800</v>
      </c>
      <c r="I979" s="26">
        <v>1042358849</v>
      </c>
      <c r="J979" s="26">
        <v>0</v>
      </c>
      <c r="K979" s="26">
        <v>0</v>
      </c>
      <c r="L979" s="26">
        <v>0</v>
      </c>
      <c r="M979" s="26">
        <v>572635634.73000002</v>
      </c>
      <c r="N979" s="26">
        <v>572635634.73000002</v>
      </c>
      <c r="O979" s="26">
        <v>504481165.26999998</v>
      </c>
      <c r="P979" s="26">
        <v>469723214.26999998</v>
      </c>
      <c r="Q979" s="18">
        <f t="shared" si="31"/>
        <v>0.53163745540873564</v>
      </c>
    </row>
    <row r="980" spans="1:17" x14ac:dyDescent="0.2">
      <c r="A980" s="19" t="s">
        <v>414</v>
      </c>
      <c r="B980" s="19" t="s">
        <v>415</v>
      </c>
      <c r="C980" s="15" t="str">
        <f t="shared" si="30"/>
        <v>21375500 Información y Comunicación</v>
      </c>
      <c r="D980" s="19" t="s">
        <v>19</v>
      </c>
      <c r="E980" s="19" t="s">
        <v>27</v>
      </c>
      <c r="F980" s="19" t="s">
        <v>28</v>
      </c>
      <c r="G980" s="26">
        <v>1104416800</v>
      </c>
      <c r="H980" s="26">
        <v>1075116800</v>
      </c>
      <c r="I980" s="26">
        <v>1040358849</v>
      </c>
      <c r="J980" s="26">
        <v>0</v>
      </c>
      <c r="K980" s="26">
        <v>0</v>
      </c>
      <c r="L980" s="26">
        <v>0</v>
      </c>
      <c r="M980" s="26">
        <v>572635634.73000002</v>
      </c>
      <c r="N980" s="26">
        <v>572635634.73000002</v>
      </c>
      <c r="O980" s="26">
        <v>502481165.26999998</v>
      </c>
      <c r="P980" s="26">
        <v>467723214.26999998</v>
      </c>
      <c r="Q980" s="18">
        <f t="shared" si="31"/>
        <v>0.53262644089460798</v>
      </c>
    </row>
    <row r="981" spans="1:17" x14ac:dyDescent="0.2">
      <c r="A981" s="19" t="s">
        <v>414</v>
      </c>
      <c r="B981" s="19" t="s">
        <v>415</v>
      </c>
      <c r="C981" s="15" t="str">
        <f t="shared" si="30"/>
        <v>21375500 Información y Comunicación</v>
      </c>
      <c r="D981" s="19" t="s">
        <v>19</v>
      </c>
      <c r="E981" s="19" t="s">
        <v>29</v>
      </c>
      <c r="F981" s="19" t="s">
        <v>30</v>
      </c>
      <c r="G981" s="26">
        <v>2000000</v>
      </c>
      <c r="H981" s="26">
        <v>2000000</v>
      </c>
      <c r="I981" s="26">
        <v>2000000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2000000</v>
      </c>
      <c r="P981" s="26">
        <v>2000000</v>
      </c>
      <c r="Q981" s="18">
        <f t="shared" si="31"/>
        <v>0</v>
      </c>
    </row>
    <row r="982" spans="1:17" x14ac:dyDescent="0.2">
      <c r="A982" s="19" t="s">
        <v>414</v>
      </c>
      <c r="B982" s="19" t="s">
        <v>415</v>
      </c>
      <c r="C982" s="15" t="str">
        <f t="shared" si="30"/>
        <v>21375500 Información y Comunicación</v>
      </c>
      <c r="D982" s="19" t="s">
        <v>19</v>
      </c>
      <c r="E982" s="19" t="s">
        <v>31</v>
      </c>
      <c r="F982" s="19" t="s">
        <v>32</v>
      </c>
      <c r="G982" s="26">
        <v>1700000</v>
      </c>
      <c r="H982" s="26">
        <v>2900000</v>
      </c>
      <c r="I982" s="26">
        <v>2300000</v>
      </c>
      <c r="J982" s="26">
        <v>0</v>
      </c>
      <c r="K982" s="26">
        <v>0</v>
      </c>
      <c r="L982" s="26">
        <v>0</v>
      </c>
      <c r="M982" s="26">
        <v>652478</v>
      </c>
      <c r="N982" s="26">
        <v>652478</v>
      </c>
      <c r="O982" s="26">
        <v>2247522</v>
      </c>
      <c r="P982" s="26">
        <v>1647522</v>
      </c>
      <c r="Q982" s="18">
        <f t="shared" si="31"/>
        <v>0.22499241379310345</v>
      </c>
    </row>
    <row r="983" spans="1:17" x14ac:dyDescent="0.2">
      <c r="A983" s="19" t="s">
        <v>414</v>
      </c>
      <c r="B983" s="19" t="s">
        <v>415</v>
      </c>
      <c r="C983" s="15" t="str">
        <f t="shared" si="30"/>
        <v>21375500 Información y Comunicación</v>
      </c>
      <c r="D983" s="19" t="s">
        <v>19</v>
      </c>
      <c r="E983" s="19" t="s">
        <v>33</v>
      </c>
      <c r="F983" s="19" t="s">
        <v>34</v>
      </c>
      <c r="G983" s="26">
        <v>1700000</v>
      </c>
      <c r="H983" s="26">
        <v>2900000</v>
      </c>
      <c r="I983" s="26">
        <v>2300000</v>
      </c>
      <c r="J983" s="26">
        <v>0</v>
      </c>
      <c r="K983" s="26">
        <v>0</v>
      </c>
      <c r="L983" s="26">
        <v>0</v>
      </c>
      <c r="M983" s="26">
        <v>652478</v>
      </c>
      <c r="N983" s="26">
        <v>652478</v>
      </c>
      <c r="O983" s="26">
        <v>2247522</v>
      </c>
      <c r="P983" s="26">
        <v>1647522</v>
      </c>
      <c r="Q983" s="18">
        <f t="shared" si="31"/>
        <v>0.22499241379310345</v>
      </c>
    </row>
    <row r="984" spans="1:17" x14ac:dyDescent="0.2">
      <c r="A984" s="19" t="s">
        <v>414</v>
      </c>
      <c r="B984" s="19" t="s">
        <v>415</v>
      </c>
      <c r="C984" s="15" t="str">
        <f t="shared" si="30"/>
        <v>21375500 Información y Comunicación</v>
      </c>
      <c r="D984" s="19" t="s">
        <v>19</v>
      </c>
      <c r="E984" s="19" t="s">
        <v>35</v>
      </c>
      <c r="F984" s="19" t="s">
        <v>36</v>
      </c>
      <c r="G984" s="26">
        <v>1049458791</v>
      </c>
      <c r="H984" s="26">
        <v>1053658791</v>
      </c>
      <c r="I984" s="26">
        <v>1027134802</v>
      </c>
      <c r="J984" s="26">
        <v>0</v>
      </c>
      <c r="K984" s="26">
        <v>0</v>
      </c>
      <c r="L984" s="26">
        <v>0</v>
      </c>
      <c r="M984" s="26">
        <v>455554574.17000002</v>
      </c>
      <c r="N984" s="26">
        <v>455554574.17000002</v>
      </c>
      <c r="O984" s="26">
        <v>598104216.83000004</v>
      </c>
      <c r="P984" s="26">
        <v>571580227.83000004</v>
      </c>
      <c r="Q984" s="18">
        <f t="shared" si="31"/>
        <v>0.43235493127490077</v>
      </c>
    </row>
    <row r="985" spans="1:17" x14ac:dyDescent="0.2">
      <c r="A985" s="19" t="s">
        <v>414</v>
      </c>
      <c r="B985" s="19" t="s">
        <v>415</v>
      </c>
      <c r="C985" s="15" t="str">
        <f t="shared" si="30"/>
        <v>21375500 Información y Comunicación</v>
      </c>
      <c r="D985" s="19" t="s">
        <v>19</v>
      </c>
      <c r="E985" s="19" t="s">
        <v>37</v>
      </c>
      <c r="F985" s="19" t="s">
        <v>38</v>
      </c>
      <c r="G985" s="26">
        <v>376500000</v>
      </c>
      <c r="H985" s="26">
        <v>376500000</v>
      </c>
      <c r="I985" s="26">
        <v>364677846</v>
      </c>
      <c r="J985" s="26">
        <v>0</v>
      </c>
      <c r="K985" s="26">
        <v>0</v>
      </c>
      <c r="L985" s="26">
        <v>0</v>
      </c>
      <c r="M985" s="26">
        <v>152495740.94</v>
      </c>
      <c r="N985" s="26">
        <v>152495740.94</v>
      </c>
      <c r="O985" s="26">
        <v>224004259.06</v>
      </c>
      <c r="P985" s="26">
        <v>212182105.06</v>
      </c>
      <c r="Q985" s="18">
        <f t="shared" si="31"/>
        <v>0.40503516849933596</v>
      </c>
    </row>
    <row r="986" spans="1:17" x14ac:dyDescent="0.2">
      <c r="A986" s="19" t="s">
        <v>414</v>
      </c>
      <c r="B986" s="19" t="s">
        <v>415</v>
      </c>
      <c r="C986" s="15" t="str">
        <f t="shared" si="30"/>
        <v>21375500 Información y Comunicación</v>
      </c>
      <c r="D986" s="19" t="s">
        <v>19</v>
      </c>
      <c r="E986" s="19" t="s">
        <v>39</v>
      </c>
      <c r="F986" s="19" t="s">
        <v>40</v>
      </c>
      <c r="G986" s="26">
        <v>297701860</v>
      </c>
      <c r="H986" s="26">
        <v>297701860</v>
      </c>
      <c r="I986" s="26">
        <v>289892316</v>
      </c>
      <c r="J986" s="26">
        <v>0</v>
      </c>
      <c r="K986" s="26">
        <v>0</v>
      </c>
      <c r="L986" s="26">
        <v>0</v>
      </c>
      <c r="M986" s="26">
        <v>138970434.5</v>
      </c>
      <c r="N986" s="26">
        <v>138970434.5</v>
      </c>
      <c r="O986" s="26">
        <v>158731425.5</v>
      </c>
      <c r="P986" s="26">
        <v>150921881.5</v>
      </c>
      <c r="Q986" s="18">
        <f t="shared" si="31"/>
        <v>0.46681077000996901</v>
      </c>
    </row>
    <row r="987" spans="1:17" x14ac:dyDescent="0.2">
      <c r="A987" s="19" t="s">
        <v>414</v>
      </c>
      <c r="B987" s="19" t="s">
        <v>415</v>
      </c>
      <c r="C987" s="15" t="str">
        <f t="shared" si="30"/>
        <v>21375500 Información y Comunicación</v>
      </c>
      <c r="D987" s="19" t="s">
        <v>19</v>
      </c>
      <c r="E987" s="19" t="s">
        <v>41</v>
      </c>
      <c r="F987" s="19" t="s">
        <v>42</v>
      </c>
      <c r="G987" s="26">
        <v>164328647</v>
      </c>
      <c r="H987" s="26">
        <v>174028647</v>
      </c>
      <c r="I987" s="26">
        <v>169178647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174028647</v>
      </c>
      <c r="P987" s="26">
        <v>169178647</v>
      </c>
      <c r="Q987" s="18">
        <f t="shared" si="31"/>
        <v>0</v>
      </c>
    </row>
    <row r="988" spans="1:17" x14ac:dyDescent="0.2">
      <c r="A988" s="19" t="s">
        <v>414</v>
      </c>
      <c r="B988" s="19" t="s">
        <v>415</v>
      </c>
      <c r="C988" s="15" t="str">
        <f t="shared" si="30"/>
        <v>21375500 Información y Comunicación</v>
      </c>
      <c r="D988" s="19" t="s">
        <v>19</v>
      </c>
      <c r="E988" s="19" t="s">
        <v>43</v>
      </c>
      <c r="F988" s="19" t="s">
        <v>44</v>
      </c>
      <c r="G988" s="26">
        <v>140428284</v>
      </c>
      <c r="H988" s="26">
        <v>140428284</v>
      </c>
      <c r="I988" s="26">
        <v>140428284</v>
      </c>
      <c r="J988" s="26">
        <v>0</v>
      </c>
      <c r="K988" s="26">
        <v>0</v>
      </c>
      <c r="L988" s="26">
        <v>0</v>
      </c>
      <c r="M988" s="26">
        <v>131817776.95</v>
      </c>
      <c r="N988" s="26">
        <v>131817776.95</v>
      </c>
      <c r="O988" s="26">
        <v>8610507.0500000007</v>
      </c>
      <c r="P988" s="26">
        <v>8610507.0500000007</v>
      </c>
      <c r="Q988" s="18">
        <f t="shared" si="31"/>
        <v>0.93868395450876552</v>
      </c>
    </row>
    <row r="989" spans="1:17" x14ac:dyDescent="0.2">
      <c r="A989" s="19" t="s">
        <v>414</v>
      </c>
      <c r="B989" s="19" t="s">
        <v>415</v>
      </c>
      <c r="C989" s="15" t="str">
        <f t="shared" si="30"/>
        <v>21375500 Información y Comunicación</v>
      </c>
      <c r="D989" s="19" t="s">
        <v>19</v>
      </c>
      <c r="E989" s="19" t="s">
        <v>45</v>
      </c>
      <c r="F989" s="19" t="s">
        <v>46</v>
      </c>
      <c r="G989" s="26">
        <v>70500000</v>
      </c>
      <c r="H989" s="26">
        <v>65000000</v>
      </c>
      <c r="I989" s="26">
        <v>62957709</v>
      </c>
      <c r="J989" s="26">
        <v>0</v>
      </c>
      <c r="K989" s="26">
        <v>0</v>
      </c>
      <c r="L989" s="26">
        <v>0</v>
      </c>
      <c r="M989" s="26">
        <v>32270621.780000001</v>
      </c>
      <c r="N989" s="26">
        <v>32270621.780000001</v>
      </c>
      <c r="O989" s="26">
        <v>32729378.219999999</v>
      </c>
      <c r="P989" s="26">
        <v>30687087.219999999</v>
      </c>
      <c r="Q989" s="18">
        <f t="shared" si="31"/>
        <v>0.49647110430769231</v>
      </c>
    </row>
    <row r="990" spans="1:17" x14ac:dyDescent="0.2">
      <c r="A990" s="19" t="s">
        <v>414</v>
      </c>
      <c r="B990" s="19" t="s">
        <v>415</v>
      </c>
      <c r="C990" s="15" t="str">
        <f t="shared" si="30"/>
        <v>21375500 Información y Comunicación</v>
      </c>
      <c r="D990" s="19" t="s">
        <v>19</v>
      </c>
      <c r="E990" s="19" t="s">
        <v>47</v>
      </c>
      <c r="F990" s="19" t="s">
        <v>48</v>
      </c>
      <c r="G990" s="26">
        <v>194341578</v>
      </c>
      <c r="H990" s="26">
        <v>192011328</v>
      </c>
      <c r="I990" s="26">
        <v>187004228</v>
      </c>
      <c r="J990" s="26">
        <v>0</v>
      </c>
      <c r="K990" s="26">
        <v>86973769</v>
      </c>
      <c r="L990" s="26">
        <v>0</v>
      </c>
      <c r="M990" s="26">
        <v>100030459</v>
      </c>
      <c r="N990" s="26">
        <v>100030459</v>
      </c>
      <c r="O990" s="26">
        <v>5007100</v>
      </c>
      <c r="P990" s="26">
        <v>0</v>
      </c>
      <c r="Q990" s="18">
        <f t="shared" si="31"/>
        <v>0.52096123724533583</v>
      </c>
    </row>
    <row r="991" spans="1:17" x14ac:dyDescent="0.2">
      <c r="A991" s="19" t="s">
        <v>414</v>
      </c>
      <c r="B991" s="19" t="s">
        <v>415</v>
      </c>
      <c r="C991" s="15" t="str">
        <f t="shared" si="30"/>
        <v>21375500 Información y Comunicación</v>
      </c>
      <c r="D991" s="19" t="s">
        <v>19</v>
      </c>
      <c r="E991" s="19" t="s">
        <v>416</v>
      </c>
      <c r="F991" s="19" t="s">
        <v>50</v>
      </c>
      <c r="G991" s="26">
        <v>184375343</v>
      </c>
      <c r="H991" s="26">
        <v>182164593</v>
      </c>
      <c r="I991" s="26">
        <v>177414267</v>
      </c>
      <c r="J991" s="26">
        <v>0</v>
      </c>
      <c r="K991" s="26">
        <v>82499690</v>
      </c>
      <c r="L991" s="26">
        <v>0</v>
      </c>
      <c r="M991" s="26">
        <v>94914577</v>
      </c>
      <c r="N991" s="26">
        <v>94914577</v>
      </c>
      <c r="O991" s="26">
        <v>4750326</v>
      </c>
      <c r="P991" s="26">
        <v>0</v>
      </c>
      <c r="Q991" s="18">
        <f t="shared" si="31"/>
        <v>0.52103746088571667</v>
      </c>
    </row>
    <row r="992" spans="1:17" x14ac:dyDescent="0.2">
      <c r="A992" s="19" t="s">
        <v>414</v>
      </c>
      <c r="B992" s="19" t="s">
        <v>415</v>
      </c>
      <c r="C992" s="15" t="str">
        <f t="shared" si="30"/>
        <v>21375500 Información y Comunicación</v>
      </c>
      <c r="D992" s="19" t="s">
        <v>19</v>
      </c>
      <c r="E992" s="19" t="s">
        <v>417</v>
      </c>
      <c r="F992" s="19" t="s">
        <v>52</v>
      </c>
      <c r="G992" s="26">
        <v>9966235</v>
      </c>
      <c r="H992" s="26">
        <v>9846735</v>
      </c>
      <c r="I992" s="26">
        <v>9589961</v>
      </c>
      <c r="J992" s="26">
        <v>0</v>
      </c>
      <c r="K992" s="26">
        <v>4474079</v>
      </c>
      <c r="L992" s="26">
        <v>0</v>
      </c>
      <c r="M992" s="26">
        <v>5115882</v>
      </c>
      <c r="N992" s="26">
        <v>5115882</v>
      </c>
      <c r="O992" s="26">
        <v>256774</v>
      </c>
      <c r="P992" s="26">
        <v>0</v>
      </c>
      <c r="Q992" s="18">
        <f t="shared" si="31"/>
        <v>0.51955109993312509</v>
      </c>
    </row>
    <row r="993" spans="1:17" x14ac:dyDescent="0.2">
      <c r="A993" s="19" t="s">
        <v>414</v>
      </c>
      <c r="B993" s="19" t="s">
        <v>415</v>
      </c>
      <c r="C993" s="15" t="str">
        <f t="shared" si="30"/>
        <v>21375500 Información y Comunicación</v>
      </c>
      <c r="D993" s="19" t="s">
        <v>19</v>
      </c>
      <c r="E993" s="19" t="s">
        <v>53</v>
      </c>
      <c r="F993" s="19" t="s">
        <v>54</v>
      </c>
      <c r="G993" s="26">
        <v>197730099</v>
      </c>
      <c r="H993" s="26">
        <v>195359219</v>
      </c>
      <c r="I993" s="26">
        <v>190264816</v>
      </c>
      <c r="J993" s="26">
        <v>0</v>
      </c>
      <c r="K993" s="26">
        <v>89133429</v>
      </c>
      <c r="L993" s="26">
        <v>0</v>
      </c>
      <c r="M993" s="26">
        <v>101131387</v>
      </c>
      <c r="N993" s="26">
        <v>101131387</v>
      </c>
      <c r="O993" s="26">
        <v>5094403</v>
      </c>
      <c r="P993" s="26">
        <v>0</v>
      </c>
      <c r="Q993" s="18">
        <f t="shared" si="31"/>
        <v>0.51766887438263154</v>
      </c>
    </row>
    <row r="994" spans="1:17" x14ac:dyDescent="0.2">
      <c r="A994" s="19" t="s">
        <v>414</v>
      </c>
      <c r="B994" s="19" t="s">
        <v>415</v>
      </c>
      <c r="C994" s="15" t="str">
        <f t="shared" si="30"/>
        <v>21375500 Información y Comunicación</v>
      </c>
      <c r="D994" s="19" t="s">
        <v>19</v>
      </c>
      <c r="E994" s="19" t="s">
        <v>418</v>
      </c>
      <c r="F994" s="19" t="s">
        <v>56</v>
      </c>
      <c r="G994" s="26">
        <v>108033985</v>
      </c>
      <c r="H994" s="26">
        <v>106738605</v>
      </c>
      <c r="I994" s="26">
        <v>103955171</v>
      </c>
      <c r="J994" s="26">
        <v>0</v>
      </c>
      <c r="K994" s="26">
        <v>48866546</v>
      </c>
      <c r="L994" s="26">
        <v>0</v>
      </c>
      <c r="M994" s="26">
        <v>55088625</v>
      </c>
      <c r="N994" s="26">
        <v>55088625</v>
      </c>
      <c r="O994" s="26">
        <v>2783434</v>
      </c>
      <c r="P994" s="26">
        <v>0</v>
      </c>
      <c r="Q994" s="18">
        <f t="shared" si="31"/>
        <v>0.51610778499494159</v>
      </c>
    </row>
    <row r="995" spans="1:17" x14ac:dyDescent="0.2">
      <c r="A995" s="19" t="s">
        <v>414</v>
      </c>
      <c r="B995" s="19" t="s">
        <v>415</v>
      </c>
      <c r="C995" s="15" t="str">
        <f t="shared" si="30"/>
        <v>21375500 Información y Comunicación</v>
      </c>
      <c r="D995" s="19" t="s">
        <v>19</v>
      </c>
      <c r="E995" s="19" t="s">
        <v>419</v>
      </c>
      <c r="F995" s="19" t="s">
        <v>58</v>
      </c>
      <c r="G995" s="26">
        <v>59797409</v>
      </c>
      <c r="H995" s="26">
        <v>59080409</v>
      </c>
      <c r="I995" s="26">
        <v>57539763</v>
      </c>
      <c r="J995" s="26">
        <v>0</v>
      </c>
      <c r="K995" s="26">
        <v>26844576</v>
      </c>
      <c r="L995" s="26">
        <v>0</v>
      </c>
      <c r="M995" s="26">
        <v>30695187</v>
      </c>
      <c r="N995" s="26">
        <v>30695187</v>
      </c>
      <c r="O995" s="26">
        <v>1540646</v>
      </c>
      <c r="P995" s="26">
        <v>0</v>
      </c>
      <c r="Q995" s="18">
        <f t="shared" si="31"/>
        <v>0.51954933148820959</v>
      </c>
    </row>
    <row r="996" spans="1:17" x14ac:dyDescent="0.2">
      <c r="A996" s="19" t="s">
        <v>414</v>
      </c>
      <c r="B996" s="19" t="s">
        <v>415</v>
      </c>
      <c r="C996" s="15" t="str">
        <f t="shared" si="30"/>
        <v>21375500 Información y Comunicación</v>
      </c>
      <c r="D996" s="19" t="s">
        <v>19</v>
      </c>
      <c r="E996" s="19" t="s">
        <v>420</v>
      </c>
      <c r="F996" s="19" t="s">
        <v>60</v>
      </c>
      <c r="G996" s="26">
        <v>29898705</v>
      </c>
      <c r="H996" s="26">
        <v>29540205</v>
      </c>
      <c r="I996" s="26">
        <v>28769882</v>
      </c>
      <c r="J996" s="26">
        <v>0</v>
      </c>
      <c r="K996" s="26">
        <v>13422307</v>
      </c>
      <c r="L996" s="26">
        <v>0</v>
      </c>
      <c r="M996" s="26">
        <v>15347575</v>
      </c>
      <c r="N996" s="26">
        <v>15347575</v>
      </c>
      <c r="O996" s="26">
        <v>770323</v>
      </c>
      <c r="P996" s="26">
        <v>0</v>
      </c>
      <c r="Q996" s="18">
        <f t="shared" si="31"/>
        <v>0.5195486964291548</v>
      </c>
    </row>
    <row r="997" spans="1:17" x14ac:dyDescent="0.2">
      <c r="A997" s="19" t="s">
        <v>414</v>
      </c>
      <c r="B997" s="19" t="s">
        <v>415</v>
      </c>
      <c r="C997" s="15" t="str">
        <f t="shared" si="30"/>
        <v>21375500 Información y Comunicación</v>
      </c>
      <c r="D997" s="19" t="s">
        <v>19</v>
      </c>
      <c r="E997" s="19" t="s">
        <v>63</v>
      </c>
      <c r="F997" s="19" t="s">
        <v>64</v>
      </c>
      <c r="G997" s="26">
        <v>401430000</v>
      </c>
      <c r="H997" s="26">
        <v>401430000</v>
      </c>
      <c r="I997" s="26">
        <v>305286966.72000003</v>
      </c>
      <c r="J997" s="26">
        <v>7067630.9100000001</v>
      </c>
      <c r="K997" s="26">
        <v>67791316.879999995</v>
      </c>
      <c r="L997" s="26">
        <v>142800</v>
      </c>
      <c r="M997" s="26">
        <v>166078694.40000001</v>
      </c>
      <c r="N997" s="26">
        <v>147273246.11000001</v>
      </c>
      <c r="O997" s="26">
        <v>160349557.81</v>
      </c>
      <c r="P997" s="26">
        <v>64206524.530000001</v>
      </c>
      <c r="Q997" s="18">
        <f t="shared" si="31"/>
        <v>0.41371769523951873</v>
      </c>
    </row>
    <row r="998" spans="1:17" x14ac:dyDescent="0.2">
      <c r="A998" s="19" t="s">
        <v>414</v>
      </c>
      <c r="B998" s="19" t="s">
        <v>415</v>
      </c>
      <c r="C998" s="15" t="str">
        <f t="shared" si="30"/>
        <v>21375500 Información y Comunicación</v>
      </c>
      <c r="D998" s="19" t="s">
        <v>19</v>
      </c>
      <c r="E998" s="19" t="s">
        <v>73</v>
      </c>
      <c r="F998" s="19" t="s">
        <v>74</v>
      </c>
      <c r="G998" s="26">
        <v>118855000</v>
      </c>
      <c r="H998" s="26">
        <v>118855000</v>
      </c>
      <c r="I998" s="26">
        <v>92752910.010000005</v>
      </c>
      <c r="J998" s="26">
        <v>0</v>
      </c>
      <c r="K998" s="26">
        <v>31167226.66</v>
      </c>
      <c r="L998" s="26">
        <v>0</v>
      </c>
      <c r="M998" s="26">
        <v>56628011.590000004</v>
      </c>
      <c r="N998" s="26">
        <v>55989795.920000002</v>
      </c>
      <c r="O998" s="26">
        <v>31059761.75</v>
      </c>
      <c r="P998" s="26">
        <v>4957671.76</v>
      </c>
      <c r="Q998" s="18">
        <f t="shared" si="31"/>
        <v>0.47644618728703042</v>
      </c>
    </row>
    <row r="999" spans="1:17" x14ac:dyDescent="0.2">
      <c r="A999" s="19" t="s">
        <v>414</v>
      </c>
      <c r="B999" s="19" t="s">
        <v>415</v>
      </c>
      <c r="C999" s="15" t="str">
        <f t="shared" si="30"/>
        <v>21375500 Información y Comunicación</v>
      </c>
      <c r="D999" s="19" t="s">
        <v>19</v>
      </c>
      <c r="E999" s="19" t="s">
        <v>75</v>
      </c>
      <c r="F999" s="19" t="s">
        <v>76</v>
      </c>
      <c r="G999" s="26">
        <v>26400000</v>
      </c>
      <c r="H999" s="26">
        <v>26400000</v>
      </c>
      <c r="I999" s="26">
        <v>20650000</v>
      </c>
      <c r="J999" s="26">
        <v>0</v>
      </c>
      <c r="K999" s="26">
        <v>4106643.97</v>
      </c>
      <c r="L999" s="26">
        <v>0</v>
      </c>
      <c r="M999" s="26">
        <v>16543356.029999999</v>
      </c>
      <c r="N999" s="26">
        <v>16543356.029999999</v>
      </c>
      <c r="O999" s="26">
        <v>5750000</v>
      </c>
      <c r="P999" s="26">
        <v>0</v>
      </c>
      <c r="Q999" s="18">
        <f t="shared" si="31"/>
        <v>0.62664227386363636</v>
      </c>
    </row>
    <row r="1000" spans="1:17" x14ac:dyDescent="0.2">
      <c r="A1000" s="19" t="s">
        <v>414</v>
      </c>
      <c r="B1000" s="19" t="s">
        <v>415</v>
      </c>
      <c r="C1000" s="15" t="str">
        <f t="shared" si="30"/>
        <v>21375500 Información y Comunicación</v>
      </c>
      <c r="D1000" s="19" t="s">
        <v>19</v>
      </c>
      <c r="E1000" s="19" t="s">
        <v>77</v>
      </c>
      <c r="F1000" s="19" t="s">
        <v>78</v>
      </c>
      <c r="G1000" s="26">
        <v>46200000</v>
      </c>
      <c r="H1000" s="26">
        <v>46200000</v>
      </c>
      <c r="I1000" s="26">
        <v>37578326.670000002</v>
      </c>
      <c r="J1000" s="26">
        <v>0</v>
      </c>
      <c r="K1000" s="26">
        <v>10101781.82</v>
      </c>
      <c r="L1000" s="26">
        <v>0</v>
      </c>
      <c r="M1000" s="26">
        <v>24378218.18</v>
      </c>
      <c r="N1000" s="26">
        <v>23740002.510000002</v>
      </c>
      <c r="O1000" s="26">
        <v>11720000</v>
      </c>
      <c r="P1000" s="26">
        <v>3098326.67</v>
      </c>
      <c r="Q1000" s="18">
        <f t="shared" si="31"/>
        <v>0.52766706017316012</v>
      </c>
    </row>
    <row r="1001" spans="1:17" x14ac:dyDescent="0.2">
      <c r="A1001" s="19" t="s">
        <v>414</v>
      </c>
      <c r="B1001" s="19" t="s">
        <v>415</v>
      </c>
      <c r="C1001" s="15" t="str">
        <f t="shared" si="30"/>
        <v>21375500 Información y Comunicación</v>
      </c>
      <c r="D1001" s="19" t="s">
        <v>19</v>
      </c>
      <c r="E1001" s="19" t="s">
        <v>79</v>
      </c>
      <c r="F1001" s="19" t="s">
        <v>80</v>
      </c>
      <c r="G1001" s="26">
        <v>55000</v>
      </c>
      <c r="H1001" s="26">
        <v>55000</v>
      </c>
      <c r="I1001" s="26">
        <v>41250</v>
      </c>
      <c r="J1001" s="26">
        <v>0</v>
      </c>
      <c r="K1001" s="26">
        <v>30000</v>
      </c>
      <c r="L1001" s="26">
        <v>0</v>
      </c>
      <c r="M1001" s="26">
        <v>0</v>
      </c>
      <c r="N1001" s="26">
        <v>0</v>
      </c>
      <c r="O1001" s="26">
        <v>25000</v>
      </c>
      <c r="P1001" s="26">
        <v>11250</v>
      </c>
      <c r="Q1001" s="18">
        <f t="shared" si="31"/>
        <v>0</v>
      </c>
    </row>
    <row r="1002" spans="1:17" x14ac:dyDescent="0.2">
      <c r="A1002" s="19" t="s">
        <v>414</v>
      </c>
      <c r="B1002" s="19" t="s">
        <v>415</v>
      </c>
      <c r="C1002" s="15" t="str">
        <f t="shared" si="30"/>
        <v>21375500 Información y Comunicación</v>
      </c>
      <c r="D1002" s="19" t="s">
        <v>19</v>
      </c>
      <c r="E1002" s="19" t="s">
        <v>81</v>
      </c>
      <c r="F1002" s="19" t="s">
        <v>82</v>
      </c>
      <c r="G1002" s="26">
        <v>42240000</v>
      </c>
      <c r="H1002" s="26">
        <v>42240000</v>
      </c>
      <c r="I1002" s="26">
        <v>31513333.34</v>
      </c>
      <c r="J1002" s="26">
        <v>0</v>
      </c>
      <c r="K1002" s="26">
        <v>16151890.720000001</v>
      </c>
      <c r="L1002" s="26">
        <v>0</v>
      </c>
      <c r="M1002" s="26">
        <v>14373347.529999999</v>
      </c>
      <c r="N1002" s="26">
        <v>14373347.529999999</v>
      </c>
      <c r="O1002" s="26">
        <v>11714761.75</v>
      </c>
      <c r="P1002" s="26">
        <v>988095.09</v>
      </c>
      <c r="Q1002" s="18">
        <f t="shared" si="31"/>
        <v>0.34027811387310603</v>
      </c>
    </row>
    <row r="1003" spans="1:17" x14ac:dyDescent="0.2">
      <c r="A1003" s="19" t="s">
        <v>414</v>
      </c>
      <c r="B1003" s="19" t="s">
        <v>415</v>
      </c>
      <c r="C1003" s="15" t="str">
        <f t="shared" si="30"/>
        <v>21375500 Información y Comunicación</v>
      </c>
      <c r="D1003" s="19" t="s">
        <v>19</v>
      </c>
      <c r="E1003" s="19" t="s">
        <v>83</v>
      </c>
      <c r="F1003" s="19" t="s">
        <v>84</v>
      </c>
      <c r="G1003" s="26">
        <v>3960000</v>
      </c>
      <c r="H1003" s="26">
        <v>3960000</v>
      </c>
      <c r="I1003" s="26">
        <v>2970000</v>
      </c>
      <c r="J1003" s="26">
        <v>0</v>
      </c>
      <c r="K1003" s="26">
        <v>776910.15</v>
      </c>
      <c r="L1003" s="26">
        <v>0</v>
      </c>
      <c r="M1003" s="26">
        <v>1333089.8500000001</v>
      </c>
      <c r="N1003" s="26">
        <v>1333089.8500000001</v>
      </c>
      <c r="O1003" s="26">
        <v>1850000</v>
      </c>
      <c r="P1003" s="26">
        <v>860000</v>
      </c>
      <c r="Q1003" s="18">
        <f t="shared" si="31"/>
        <v>0.33663885101010105</v>
      </c>
    </row>
    <row r="1004" spans="1:17" x14ac:dyDescent="0.2">
      <c r="A1004" s="19" t="s">
        <v>414</v>
      </c>
      <c r="B1004" s="19" t="s">
        <v>415</v>
      </c>
      <c r="C1004" s="15" t="str">
        <f t="shared" si="30"/>
        <v>21375500 Información y Comunicación</v>
      </c>
      <c r="D1004" s="19" t="s">
        <v>19</v>
      </c>
      <c r="E1004" s="19" t="s">
        <v>85</v>
      </c>
      <c r="F1004" s="19" t="s">
        <v>86</v>
      </c>
      <c r="G1004" s="26">
        <v>9000000</v>
      </c>
      <c r="H1004" s="26">
        <v>9000000</v>
      </c>
      <c r="I1004" s="26">
        <v>5633333.3399999999</v>
      </c>
      <c r="J1004" s="26">
        <v>186000</v>
      </c>
      <c r="K1004" s="26">
        <v>972592.14</v>
      </c>
      <c r="L1004" s="26">
        <v>0</v>
      </c>
      <c r="M1004" s="26">
        <v>857902.78</v>
      </c>
      <c r="N1004" s="26">
        <v>857902.78</v>
      </c>
      <c r="O1004" s="26">
        <v>6983505.0800000001</v>
      </c>
      <c r="P1004" s="26">
        <v>3616838.42</v>
      </c>
      <c r="Q1004" s="18">
        <f t="shared" si="31"/>
        <v>9.5322531111111108E-2</v>
      </c>
    </row>
    <row r="1005" spans="1:17" x14ac:dyDescent="0.2">
      <c r="A1005" s="19" t="s">
        <v>414</v>
      </c>
      <c r="B1005" s="19" t="s">
        <v>415</v>
      </c>
      <c r="C1005" s="15" t="str">
        <f t="shared" si="30"/>
        <v>21375500 Información y Comunicación</v>
      </c>
      <c r="D1005" s="19" t="s">
        <v>19</v>
      </c>
      <c r="E1005" s="19" t="s">
        <v>87</v>
      </c>
      <c r="F1005" s="19" t="s">
        <v>88</v>
      </c>
      <c r="G1005" s="26">
        <v>500000</v>
      </c>
      <c r="H1005" s="26">
        <v>500000</v>
      </c>
      <c r="I1005" s="26">
        <v>408333.34</v>
      </c>
      <c r="J1005" s="26">
        <v>0</v>
      </c>
      <c r="K1005" s="26">
        <v>0</v>
      </c>
      <c r="L1005" s="26">
        <v>0</v>
      </c>
      <c r="M1005" s="26">
        <v>132243.9</v>
      </c>
      <c r="N1005" s="26">
        <v>132243.9</v>
      </c>
      <c r="O1005" s="26">
        <v>367756.1</v>
      </c>
      <c r="P1005" s="26">
        <v>276089.44</v>
      </c>
      <c r="Q1005" s="18">
        <f t="shared" si="31"/>
        <v>0.2644878</v>
      </c>
    </row>
    <row r="1006" spans="1:17" x14ac:dyDescent="0.2">
      <c r="A1006" s="19" t="s">
        <v>414</v>
      </c>
      <c r="B1006" s="19" t="s">
        <v>415</v>
      </c>
      <c r="C1006" s="15" t="str">
        <f t="shared" si="30"/>
        <v>21375500 Información y Comunicación</v>
      </c>
      <c r="D1006" s="19" t="s">
        <v>19</v>
      </c>
      <c r="E1006" s="19" t="s">
        <v>89</v>
      </c>
      <c r="F1006" s="19" t="s">
        <v>90</v>
      </c>
      <c r="G1006" s="26">
        <v>7500000</v>
      </c>
      <c r="H1006" s="26">
        <v>7500000</v>
      </c>
      <c r="I1006" s="26">
        <v>4225000</v>
      </c>
      <c r="J1006" s="26">
        <v>186000</v>
      </c>
      <c r="K1006" s="26">
        <v>0</v>
      </c>
      <c r="L1006" s="26">
        <v>0</v>
      </c>
      <c r="M1006" s="26">
        <v>725658.88</v>
      </c>
      <c r="N1006" s="26">
        <v>725658.88</v>
      </c>
      <c r="O1006" s="26">
        <v>6588341.1200000001</v>
      </c>
      <c r="P1006" s="26">
        <v>3313341.12</v>
      </c>
      <c r="Q1006" s="18">
        <f t="shared" si="31"/>
        <v>9.6754517333333331E-2</v>
      </c>
    </row>
    <row r="1007" spans="1:17" x14ac:dyDescent="0.2">
      <c r="A1007" s="19" t="s">
        <v>414</v>
      </c>
      <c r="B1007" s="19" t="s">
        <v>415</v>
      </c>
      <c r="C1007" s="15" t="str">
        <f t="shared" si="30"/>
        <v>21375500 Información y Comunicación</v>
      </c>
      <c r="D1007" s="19" t="s">
        <v>19</v>
      </c>
      <c r="E1007" s="19" t="s">
        <v>93</v>
      </c>
      <c r="F1007" s="19" t="s">
        <v>94</v>
      </c>
      <c r="G1007" s="26">
        <v>1000000</v>
      </c>
      <c r="H1007" s="26">
        <v>1000000</v>
      </c>
      <c r="I1007" s="26">
        <v>1000000</v>
      </c>
      <c r="J1007" s="26">
        <v>0</v>
      </c>
      <c r="K1007" s="26">
        <v>972592.14</v>
      </c>
      <c r="L1007" s="26">
        <v>0</v>
      </c>
      <c r="M1007" s="26">
        <v>0</v>
      </c>
      <c r="N1007" s="26">
        <v>0</v>
      </c>
      <c r="O1007" s="26">
        <v>27407.86</v>
      </c>
      <c r="P1007" s="26">
        <v>27407.86</v>
      </c>
      <c r="Q1007" s="18">
        <f t="shared" si="31"/>
        <v>0</v>
      </c>
    </row>
    <row r="1008" spans="1:17" x14ac:dyDescent="0.2">
      <c r="A1008" s="19" t="s">
        <v>414</v>
      </c>
      <c r="B1008" s="19" t="s">
        <v>415</v>
      </c>
      <c r="C1008" s="15" t="str">
        <f t="shared" si="30"/>
        <v>21375500 Información y Comunicación</v>
      </c>
      <c r="D1008" s="19" t="s">
        <v>19</v>
      </c>
      <c r="E1008" s="19" t="s">
        <v>95</v>
      </c>
      <c r="F1008" s="19" t="s">
        <v>96</v>
      </c>
      <c r="G1008" s="26">
        <v>228500000</v>
      </c>
      <c r="H1008" s="26">
        <v>226500000</v>
      </c>
      <c r="I1008" s="26">
        <v>178617620.00999999</v>
      </c>
      <c r="J1008" s="26">
        <v>6020570.9100000001</v>
      </c>
      <c r="K1008" s="26">
        <v>29641342.43</v>
      </c>
      <c r="L1008" s="26">
        <v>0</v>
      </c>
      <c r="M1008" s="26">
        <v>97944812.049999997</v>
      </c>
      <c r="N1008" s="26">
        <v>82399492.739999995</v>
      </c>
      <c r="O1008" s="26">
        <v>92893274.609999999</v>
      </c>
      <c r="P1008" s="26">
        <v>45010894.619999997</v>
      </c>
      <c r="Q1008" s="18">
        <f t="shared" si="31"/>
        <v>0.43242742626931568</v>
      </c>
    </row>
    <row r="1009" spans="1:17" x14ac:dyDescent="0.2">
      <c r="A1009" s="19" t="s">
        <v>414</v>
      </c>
      <c r="B1009" s="19" t="s">
        <v>415</v>
      </c>
      <c r="C1009" s="15" t="str">
        <f t="shared" si="30"/>
        <v>21375500 Información y Comunicación</v>
      </c>
      <c r="D1009" s="19" t="s">
        <v>19</v>
      </c>
      <c r="E1009" s="19" t="s">
        <v>99</v>
      </c>
      <c r="F1009" s="19" t="s">
        <v>100</v>
      </c>
      <c r="G1009" s="26">
        <v>20000000</v>
      </c>
      <c r="H1009" s="26">
        <v>20000000</v>
      </c>
      <c r="I1009" s="26">
        <v>20000000</v>
      </c>
      <c r="J1009" s="26">
        <v>0</v>
      </c>
      <c r="K1009" s="26">
        <v>19859749.989999998</v>
      </c>
      <c r="L1009" s="26">
        <v>0</v>
      </c>
      <c r="M1009" s="26">
        <v>0</v>
      </c>
      <c r="N1009" s="26">
        <v>0</v>
      </c>
      <c r="O1009" s="26">
        <v>140250.01</v>
      </c>
      <c r="P1009" s="26">
        <v>140250.01</v>
      </c>
      <c r="Q1009" s="18">
        <f t="shared" si="31"/>
        <v>0</v>
      </c>
    </row>
    <row r="1010" spans="1:17" x14ac:dyDescent="0.2">
      <c r="A1010" s="19" t="s">
        <v>414</v>
      </c>
      <c r="B1010" s="19" t="s">
        <v>415</v>
      </c>
      <c r="C1010" s="15" t="str">
        <f t="shared" si="30"/>
        <v>21375500 Información y Comunicación</v>
      </c>
      <c r="D1010" s="19" t="s">
        <v>19</v>
      </c>
      <c r="E1010" s="19" t="s">
        <v>101</v>
      </c>
      <c r="F1010" s="19" t="s">
        <v>102</v>
      </c>
      <c r="G1010" s="26">
        <v>175000000</v>
      </c>
      <c r="H1010" s="26">
        <v>173000000</v>
      </c>
      <c r="I1010" s="26">
        <v>130930463.34</v>
      </c>
      <c r="J1010" s="26">
        <v>6020570.9100000001</v>
      </c>
      <c r="K1010" s="26">
        <v>1391104.84</v>
      </c>
      <c r="L1010" s="26">
        <v>0</v>
      </c>
      <c r="M1010" s="26">
        <v>82251241.109999999</v>
      </c>
      <c r="N1010" s="26">
        <v>68959095.450000003</v>
      </c>
      <c r="O1010" s="26">
        <v>83337083.140000001</v>
      </c>
      <c r="P1010" s="26">
        <v>41267546.479999997</v>
      </c>
      <c r="Q1010" s="18">
        <f t="shared" si="31"/>
        <v>0.47544070005780348</v>
      </c>
    </row>
    <row r="1011" spans="1:17" x14ac:dyDescent="0.2">
      <c r="A1011" s="19" t="s">
        <v>414</v>
      </c>
      <c r="B1011" s="19" t="s">
        <v>415</v>
      </c>
      <c r="C1011" s="15" t="str">
        <f t="shared" si="30"/>
        <v>21375500 Información y Comunicación</v>
      </c>
      <c r="D1011" s="19" t="s">
        <v>19</v>
      </c>
      <c r="E1011" s="19" t="s">
        <v>103</v>
      </c>
      <c r="F1011" s="19" t="s">
        <v>104</v>
      </c>
      <c r="G1011" s="26">
        <v>33500000</v>
      </c>
      <c r="H1011" s="26">
        <v>33500000</v>
      </c>
      <c r="I1011" s="26">
        <v>27687156.670000002</v>
      </c>
      <c r="J1011" s="26">
        <v>0</v>
      </c>
      <c r="K1011" s="26">
        <v>8390487.5999999996</v>
      </c>
      <c r="L1011" s="26">
        <v>0</v>
      </c>
      <c r="M1011" s="26">
        <v>15693570.939999999</v>
      </c>
      <c r="N1011" s="26">
        <v>13440397.289999999</v>
      </c>
      <c r="O1011" s="26">
        <v>9415941.4600000009</v>
      </c>
      <c r="P1011" s="26">
        <v>3603098.13</v>
      </c>
      <c r="Q1011" s="18">
        <f t="shared" si="31"/>
        <v>0.46846480417910447</v>
      </c>
    </row>
    <row r="1012" spans="1:17" x14ac:dyDescent="0.2">
      <c r="A1012" s="19" t="s">
        <v>414</v>
      </c>
      <c r="B1012" s="19" t="s">
        <v>415</v>
      </c>
      <c r="C1012" s="15" t="str">
        <f t="shared" si="30"/>
        <v>21375500 Información y Comunicación</v>
      </c>
      <c r="D1012" s="19" t="s">
        <v>19</v>
      </c>
      <c r="E1012" s="19" t="s">
        <v>105</v>
      </c>
      <c r="F1012" s="19" t="s">
        <v>106</v>
      </c>
      <c r="G1012" s="26">
        <v>5800000</v>
      </c>
      <c r="H1012" s="26">
        <v>7800000</v>
      </c>
      <c r="I1012" s="26">
        <v>4350000</v>
      </c>
      <c r="J1012" s="26">
        <v>0</v>
      </c>
      <c r="K1012" s="26">
        <v>1654001.38</v>
      </c>
      <c r="L1012" s="26">
        <v>0</v>
      </c>
      <c r="M1012" s="26">
        <v>1571698.62</v>
      </c>
      <c r="N1012" s="26">
        <v>1571698.62</v>
      </c>
      <c r="O1012" s="26">
        <v>4574300</v>
      </c>
      <c r="P1012" s="26">
        <v>1124300</v>
      </c>
      <c r="Q1012" s="18">
        <f t="shared" si="31"/>
        <v>0.2014998230769231</v>
      </c>
    </row>
    <row r="1013" spans="1:17" x14ac:dyDescent="0.2">
      <c r="A1013" s="19" t="s">
        <v>414</v>
      </c>
      <c r="B1013" s="19" t="s">
        <v>415</v>
      </c>
      <c r="C1013" s="15" t="str">
        <f t="shared" si="30"/>
        <v>21375500 Información y Comunicación</v>
      </c>
      <c r="D1013" s="19" t="s">
        <v>19</v>
      </c>
      <c r="E1013" s="19" t="s">
        <v>107</v>
      </c>
      <c r="F1013" s="19" t="s">
        <v>108</v>
      </c>
      <c r="G1013" s="26">
        <v>300000</v>
      </c>
      <c r="H1013" s="26">
        <v>300000</v>
      </c>
      <c r="I1013" s="26">
        <v>235000</v>
      </c>
      <c r="J1013" s="26">
        <v>0</v>
      </c>
      <c r="K1013" s="26">
        <v>122401.38</v>
      </c>
      <c r="L1013" s="26">
        <v>0</v>
      </c>
      <c r="M1013" s="26">
        <v>112598.62</v>
      </c>
      <c r="N1013" s="26">
        <v>112598.62</v>
      </c>
      <c r="O1013" s="26">
        <v>65000</v>
      </c>
      <c r="P1013" s="26">
        <v>0</v>
      </c>
      <c r="Q1013" s="18">
        <f t="shared" si="31"/>
        <v>0.37532873333333333</v>
      </c>
    </row>
    <row r="1014" spans="1:17" x14ac:dyDescent="0.2">
      <c r="A1014" s="19" t="s">
        <v>414</v>
      </c>
      <c r="B1014" s="19" t="s">
        <v>415</v>
      </c>
      <c r="C1014" s="15" t="str">
        <f t="shared" si="30"/>
        <v>21375500 Información y Comunicación</v>
      </c>
      <c r="D1014" s="19" t="s">
        <v>19</v>
      </c>
      <c r="E1014" s="19" t="s">
        <v>109</v>
      </c>
      <c r="F1014" s="19" t="s">
        <v>110</v>
      </c>
      <c r="G1014" s="26">
        <v>5500000</v>
      </c>
      <c r="H1014" s="26">
        <v>7500000</v>
      </c>
      <c r="I1014" s="26">
        <v>4115000</v>
      </c>
      <c r="J1014" s="26">
        <v>0</v>
      </c>
      <c r="K1014" s="26">
        <v>1531600</v>
      </c>
      <c r="L1014" s="26">
        <v>0</v>
      </c>
      <c r="M1014" s="26">
        <v>1459100</v>
      </c>
      <c r="N1014" s="26">
        <v>1459100</v>
      </c>
      <c r="O1014" s="26">
        <v>4509300</v>
      </c>
      <c r="P1014" s="26">
        <v>1124300</v>
      </c>
      <c r="Q1014" s="18">
        <f t="shared" si="31"/>
        <v>0.19454666666666667</v>
      </c>
    </row>
    <row r="1015" spans="1:17" x14ac:dyDescent="0.2">
      <c r="A1015" s="19" t="s">
        <v>414</v>
      </c>
      <c r="B1015" s="19" t="s">
        <v>415</v>
      </c>
      <c r="C1015" s="15" t="str">
        <f t="shared" si="30"/>
        <v>21375500 Información y Comunicación</v>
      </c>
      <c r="D1015" s="19" t="s">
        <v>19</v>
      </c>
      <c r="E1015" s="19" t="s">
        <v>111</v>
      </c>
      <c r="F1015" s="19" t="s">
        <v>112</v>
      </c>
      <c r="G1015" s="26">
        <v>7000000</v>
      </c>
      <c r="H1015" s="26">
        <v>7000000</v>
      </c>
      <c r="I1015" s="26">
        <v>5183333.34</v>
      </c>
      <c r="J1015" s="26">
        <v>0</v>
      </c>
      <c r="K1015" s="26">
        <v>67691.039999999994</v>
      </c>
      <c r="L1015" s="26">
        <v>0</v>
      </c>
      <c r="M1015" s="26">
        <v>3832308.96</v>
      </c>
      <c r="N1015" s="26">
        <v>1933263</v>
      </c>
      <c r="O1015" s="26">
        <v>3100000</v>
      </c>
      <c r="P1015" s="26">
        <v>1283333.3400000001</v>
      </c>
      <c r="Q1015" s="18">
        <f t="shared" si="31"/>
        <v>0.5474727085714286</v>
      </c>
    </row>
    <row r="1016" spans="1:17" x14ac:dyDescent="0.2">
      <c r="A1016" s="19" t="s">
        <v>414</v>
      </c>
      <c r="B1016" s="19" t="s">
        <v>415</v>
      </c>
      <c r="C1016" s="15" t="str">
        <f t="shared" si="30"/>
        <v>21375500 Información y Comunicación</v>
      </c>
      <c r="D1016" s="19" t="s">
        <v>19</v>
      </c>
      <c r="E1016" s="19" t="s">
        <v>113</v>
      </c>
      <c r="F1016" s="19" t="s">
        <v>114</v>
      </c>
      <c r="G1016" s="26">
        <v>7000000</v>
      </c>
      <c r="H1016" s="26">
        <v>7000000</v>
      </c>
      <c r="I1016" s="26">
        <v>5183333.34</v>
      </c>
      <c r="J1016" s="26">
        <v>0</v>
      </c>
      <c r="K1016" s="26">
        <v>67691.039999999994</v>
      </c>
      <c r="L1016" s="26">
        <v>0</v>
      </c>
      <c r="M1016" s="26">
        <v>3832308.96</v>
      </c>
      <c r="N1016" s="26">
        <v>1933263</v>
      </c>
      <c r="O1016" s="26">
        <v>3100000</v>
      </c>
      <c r="P1016" s="26">
        <v>1283333.3400000001</v>
      </c>
      <c r="Q1016" s="18">
        <f t="shared" si="31"/>
        <v>0.5474727085714286</v>
      </c>
    </row>
    <row r="1017" spans="1:17" x14ac:dyDescent="0.2">
      <c r="A1017" s="19" t="s">
        <v>414</v>
      </c>
      <c r="B1017" s="19" t="s">
        <v>415</v>
      </c>
      <c r="C1017" s="15" t="str">
        <f t="shared" si="30"/>
        <v>21375500 Información y Comunicación</v>
      </c>
      <c r="D1017" s="19" t="s">
        <v>19</v>
      </c>
      <c r="E1017" s="19" t="s">
        <v>115</v>
      </c>
      <c r="F1017" s="19" t="s">
        <v>116</v>
      </c>
      <c r="G1017" s="26">
        <v>300000</v>
      </c>
      <c r="H1017" s="26">
        <v>300000</v>
      </c>
      <c r="I1017" s="26">
        <v>225000</v>
      </c>
      <c r="J1017" s="26">
        <v>0</v>
      </c>
      <c r="K1017" s="26">
        <v>0</v>
      </c>
      <c r="L1017" s="26">
        <v>142800</v>
      </c>
      <c r="M1017" s="26">
        <v>0</v>
      </c>
      <c r="N1017" s="26">
        <v>0</v>
      </c>
      <c r="O1017" s="26">
        <v>157200</v>
      </c>
      <c r="P1017" s="26">
        <v>82200</v>
      </c>
      <c r="Q1017" s="18">
        <f t="shared" si="31"/>
        <v>0</v>
      </c>
    </row>
    <row r="1018" spans="1:17" x14ac:dyDescent="0.2">
      <c r="A1018" s="19" t="s">
        <v>414</v>
      </c>
      <c r="B1018" s="19" t="s">
        <v>415</v>
      </c>
      <c r="C1018" s="15" t="str">
        <f t="shared" si="30"/>
        <v>21375500 Información y Comunicación</v>
      </c>
      <c r="D1018" s="19" t="s">
        <v>19</v>
      </c>
      <c r="E1018" s="19" t="s">
        <v>117</v>
      </c>
      <c r="F1018" s="19" t="s">
        <v>118</v>
      </c>
      <c r="G1018" s="26">
        <v>300000</v>
      </c>
      <c r="H1018" s="26">
        <v>300000</v>
      </c>
      <c r="I1018" s="26">
        <v>225000</v>
      </c>
      <c r="J1018" s="26">
        <v>0</v>
      </c>
      <c r="K1018" s="26">
        <v>0</v>
      </c>
      <c r="L1018" s="26">
        <v>142800</v>
      </c>
      <c r="M1018" s="26">
        <v>0</v>
      </c>
      <c r="N1018" s="26">
        <v>0</v>
      </c>
      <c r="O1018" s="26">
        <v>157200</v>
      </c>
      <c r="P1018" s="26">
        <v>82200</v>
      </c>
      <c r="Q1018" s="18">
        <f t="shared" si="31"/>
        <v>0</v>
      </c>
    </row>
    <row r="1019" spans="1:17" x14ac:dyDescent="0.2">
      <c r="A1019" s="19" t="s">
        <v>414</v>
      </c>
      <c r="B1019" s="19" t="s">
        <v>415</v>
      </c>
      <c r="C1019" s="15" t="str">
        <f t="shared" si="30"/>
        <v>21375500 Información y Comunicación</v>
      </c>
      <c r="D1019" s="19" t="s">
        <v>19</v>
      </c>
      <c r="E1019" s="19" t="s">
        <v>123</v>
      </c>
      <c r="F1019" s="19" t="s">
        <v>124</v>
      </c>
      <c r="G1019" s="26">
        <v>30925000</v>
      </c>
      <c r="H1019" s="26">
        <v>30925000</v>
      </c>
      <c r="I1019" s="26">
        <v>17699303.68</v>
      </c>
      <c r="J1019" s="26">
        <v>861060</v>
      </c>
      <c r="K1019" s="26">
        <v>4288463.2300000004</v>
      </c>
      <c r="L1019" s="26">
        <v>0</v>
      </c>
      <c r="M1019" s="26">
        <v>5067561.4000000004</v>
      </c>
      <c r="N1019" s="26">
        <v>4344694.05</v>
      </c>
      <c r="O1019" s="26">
        <v>20707915.370000001</v>
      </c>
      <c r="P1019" s="26">
        <v>7482219.0499999998</v>
      </c>
      <c r="Q1019" s="18">
        <f t="shared" si="31"/>
        <v>0.16386617299919159</v>
      </c>
    </row>
    <row r="1020" spans="1:17" x14ac:dyDescent="0.2">
      <c r="A1020" s="19" t="s">
        <v>414</v>
      </c>
      <c r="B1020" s="19" t="s">
        <v>415</v>
      </c>
      <c r="C1020" s="15" t="str">
        <f t="shared" si="30"/>
        <v>21375500 Información y Comunicación</v>
      </c>
      <c r="D1020" s="19" t="s">
        <v>19</v>
      </c>
      <c r="E1020" s="19" t="s">
        <v>125</v>
      </c>
      <c r="F1020" s="19" t="s">
        <v>126</v>
      </c>
      <c r="G1020" s="26">
        <v>6000000</v>
      </c>
      <c r="H1020" s="26">
        <v>6000000</v>
      </c>
      <c r="I1020" s="26">
        <v>5066666.67</v>
      </c>
      <c r="J1020" s="26">
        <v>0</v>
      </c>
      <c r="K1020" s="26">
        <v>2516735</v>
      </c>
      <c r="L1020" s="26">
        <v>0</v>
      </c>
      <c r="M1020" s="26">
        <v>1580587.5</v>
      </c>
      <c r="N1020" s="26">
        <v>1286222.5</v>
      </c>
      <c r="O1020" s="26">
        <v>1902677.5</v>
      </c>
      <c r="P1020" s="26">
        <v>969344.17</v>
      </c>
      <c r="Q1020" s="18">
        <f t="shared" si="31"/>
        <v>0.26343125000000001</v>
      </c>
    </row>
    <row r="1021" spans="1:17" x14ac:dyDescent="0.2">
      <c r="A1021" s="19" t="s">
        <v>414</v>
      </c>
      <c r="B1021" s="19" t="s">
        <v>415</v>
      </c>
      <c r="C1021" s="15" t="str">
        <f t="shared" si="30"/>
        <v>21375500 Información y Comunicación</v>
      </c>
      <c r="D1021" s="19" t="s">
        <v>19</v>
      </c>
      <c r="E1021" s="19" t="s">
        <v>129</v>
      </c>
      <c r="F1021" s="19" t="s">
        <v>130</v>
      </c>
      <c r="G1021" s="26">
        <v>2500000</v>
      </c>
      <c r="H1021" s="26">
        <v>2500000</v>
      </c>
      <c r="I1021" s="26">
        <v>2500000</v>
      </c>
      <c r="J1021" s="26">
        <v>0</v>
      </c>
      <c r="K1021" s="26">
        <v>757187.57</v>
      </c>
      <c r="L1021" s="26">
        <v>0</v>
      </c>
      <c r="M1021" s="26">
        <v>1511552.94</v>
      </c>
      <c r="N1021" s="26">
        <v>1511552.94</v>
      </c>
      <c r="O1021" s="26">
        <v>231259.49</v>
      </c>
      <c r="P1021" s="26">
        <v>231259.49</v>
      </c>
      <c r="Q1021" s="18">
        <f t="shared" si="31"/>
        <v>0.60462117599999998</v>
      </c>
    </row>
    <row r="1022" spans="1:17" x14ac:dyDescent="0.2">
      <c r="A1022" s="19" t="s">
        <v>414</v>
      </c>
      <c r="B1022" s="19" t="s">
        <v>415</v>
      </c>
      <c r="C1022" s="15" t="str">
        <f t="shared" si="30"/>
        <v>21375500 Información y Comunicación</v>
      </c>
      <c r="D1022" s="19" t="s">
        <v>19</v>
      </c>
      <c r="E1022" s="19" t="s">
        <v>131</v>
      </c>
      <c r="F1022" s="19" t="s">
        <v>132</v>
      </c>
      <c r="G1022" s="26">
        <v>2825000</v>
      </c>
      <c r="H1022" s="26">
        <v>2825000</v>
      </c>
      <c r="I1022" s="26">
        <v>2118750</v>
      </c>
      <c r="J1022" s="26">
        <v>0</v>
      </c>
      <c r="K1022" s="26">
        <v>112909.59</v>
      </c>
      <c r="L1022" s="26">
        <v>0</v>
      </c>
      <c r="M1022" s="26">
        <v>591417.35</v>
      </c>
      <c r="N1022" s="26">
        <v>162915</v>
      </c>
      <c r="O1022" s="26">
        <v>2120673.06</v>
      </c>
      <c r="P1022" s="26">
        <v>1414423.06</v>
      </c>
      <c r="Q1022" s="18">
        <f t="shared" si="31"/>
        <v>0.20935127433628317</v>
      </c>
    </row>
    <row r="1023" spans="1:17" x14ac:dyDescent="0.2">
      <c r="A1023" s="19" t="s">
        <v>414</v>
      </c>
      <c r="B1023" s="19" t="s">
        <v>415</v>
      </c>
      <c r="C1023" s="15" t="str">
        <f t="shared" si="30"/>
        <v>21375500 Información y Comunicación</v>
      </c>
      <c r="D1023" s="19" t="s">
        <v>19</v>
      </c>
      <c r="E1023" s="19" t="s">
        <v>133</v>
      </c>
      <c r="F1023" s="19" t="s">
        <v>134</v>
      </c>
      <c r="G1023" s="26">
        <v>100000</v>
      </c>
      <c r="H1023" s="26">
        <v>100000</v>
      </c>
      <c r="I1023" s="26">
        <v>75000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100000</v>
      </c>
      <c r="P1023" s="26">
        <v>75000</v>
      </c>
      <c r="Q1023" s="18">
        <f t="shared" si="31"/>
        <v>0</v>
      </c>
    </row>
    <row r="1024" spans="1:17" x14ac:dyDescent="0.2">
      <c r="A1024" s="19" t="s">
        <v>414</v>
      </c>
      <c r="B1024" s="19" t="s">
        <v>415</v>
      </c>
      <c r="C1024" s="15" t="str">
        <f t="shared" si="30"/>
        <v>21375500 Información y Comunicación</v>
      </c>
      <c r="D1024" s="19" t="s">
        <v>19</v>
      </c>
      <c r="E1024" s="19" t="s">
        <v>135</v>
      </c>
      <c r="F1024" s="19" t="s">
        <v>136</v>
      </c>
      <c r="G1024" s="26">
        <v>3000000</v>
      </c>
      <c r="H1024" s="26">
        <v>3000000</v>
      </c>
      <c r="I1024" s="26">
        <v>2250000</v>
      </c>
      <c r="J1024" s="26">
        <v>0</v>
      </c>
      <c r="K1024" s="26">
        <v>344202.07</v>
      </c>
      <c r="L1024" s="26">
        <v>0</v>
      </c>
      <c r="M1024" s="26">
        <v>151550.46</v>
      </c>
      <c r="N1024" s="26">
        <v>151550.46</v>
      </c>
      <c r="O1024" s="26">
        <v>2504247.4700000002</v>
      </c>
      <c r="P1024" s="26">
        <v>1754247.47</v>
      </c>
      <c r="Q1024" s="18">
        <f t="shared" si="31"/>
        <v>5.0516819999999997E-2</v>
      </c>
    </row>
    <row r="1025" spans="1:17" x14ac:dyDescent="0.2">
      <c r="A1025" s="19" t="s">
        <v>414</v>
      </c>
      <c r="B1025" s="19" t="s">
        <v>415</v>
      </c>
      <c r="C1025" s="15" t="str">
        <f t="shared" si="30"/>
        <v>21375500 Información y Comunicación</v>
      </c>
      <c r="D1025" s="19" t="s">
        <v>19</v>
      </c>
      <c r="E1025" s="19" t="s">
        <v>137</v>
      </c>
      <c r="F1025" s="19" t="s">
        <v>138</v>
      </c>
      <c r="G1025" s="26">
        <v>15000000</v>
      </c>
      <c r="H1025" s="26">
        <v>15000000</v>
      </c>
      <c r="I1025" s="26">
        <v>4503053.67</v>
      </c>
      <c r="J1025" s="26">
        <v>861060</v>
      </c>
      <c r="K1025" s="26">
        <v>0</v>
      </c>
      <c r="L1025" s="26">
        <v>0</v>
      </c>
      <c r="M1025" s="26">
        <v>1232453.1499999999</v>
      </c>
      <c r="N1025" s="26">
        <v>1232453.1499999999</v>
      </c>
      <c r="O1025" s="26">
        <v>12906486.85</v>
      </c>
      <c r="P1025" s="26">
        <v>2409540.52</v>
      </c>
      <c r="Q1025" s="18">
        <f t="shared" si="31"/>
        <v>8.2163543333333325E-2</v>
      </c>
    </row>
    <row r="1026" spans="1:17" x14ac:dyDescent="0.2">
      <c r="A1026" s="19" t="s">
        <v>414</v>
      </c>
      <c r="B1026" s="19" t="s">
        <v>415</v>
      </c>
      <c r="C1026" s="15" t="str">
        <f t="shared" si="30"/>
        <v>21375500 Información y Comunicación</v>
      </c>
      <c r="D1026" s="19" t="s">
        <v>19</v>
      </c>
      <c r="E1026" s="19" t="s">
        <v>139</v>
      </c>
      <c r="F1026" s="19" t="s">
        <v>140</v>
      </c>
      <c r="G1026" s="26">
        <v>1500000</v>
      </c>
      <c r="H1026" s="26">
        <v>1500000</v>
      </c>
      <c r="I1026" s="26">
        <v>1185833.3400000001</v>
      </c>
      <c r="J1026" s="26">
        <v>0</v>
      </c>
      <c r="K1026" s="26">
        <v>557429</v>
      </c>
      <c r="L1026" s="26">
        <v>0</v>
      </c>
      <c r="M1026" s="26">
        <v>0</v>
      </c>
      <c r="N1026" s="26">
        <v>0</v>
      </c>
      <c r="O1026" s="26">
        <v>942571</v>
      </c>
      <c r="P1026" s="26">
        <v>628404.34</v>
      </c>
      <c r="Q1026" s="18">
        <f t="shared" si="31"/>
        <v>0</v>
      </c>
    </row>
    <row r="1027" spans="1:17" x14ac:dyDescent="0.2">
      <c r="A1027" s="19" t="s">
        <v>414</v>
      </c>
      <c r="B1027" s="19" t="s">
        <v>415</v>
      </c>
      <c r="C1027" s="15" t="str">
        <f t="shared" si="30"/>
        <v>21375500 Información y Comunicación</v>
      </c>
      <c r="D1027" s="19" t="s">
        <v>19</v>
      </c>
      <c r="E1027" s="19" t="s">
        <v>141</v>
      </c>
      <c r="F1027" s="19" t="s">
        <v>142</v>
      </c>
      <c r="G1027" s="26">
        <v>250000</v>
      </c>
      <c r="H1027" s="26">
        <v>250000</v>
      </c>
      <c r="I1027" s="26">
        <v>225466.34</v>
      </c>
      <c r="J1027" s="26">
        <v>0</v>
      </c>
      <c r="K1027" s="26">
        <v>0</v>
      </c>
      <c r="L1027" s="26">
        <v>0</v>
      </c>
      <c r="M1027" s="26">
        <v>176399</v>
      </c>
      <c r="N1027" s="26">
        <v>176399</v>
      </c>
      <c r="O1027" s="26">
        <v>73601</v>
      </c>
      <c r="P1027" s="26">
        <v>49067.34</v>
      </c>
      <c r="Q1027" s="18">
        <f t="shared" si="31"/>
        <v>0.705596</v>
      </c>
    </row>
    <row r="1028" spans="1:17" x14ac:dyDescent="0.2">
      <c r="A1028" s="19" t="s">
        <v>414</v>
      </c>
      <c r="B1028" s="19" t="s">
        <v>415</v>
      </c>
      <c r="C1028" s="15" t="str">
        <f t="shared" si="30"/>
        <v>21375500 Información y Comunicación</v>
      </c>
      <c r="D1028" s="19" t="s">
        <v>19</v>
      </c>
      <c r="E1028" s="19" t="s">
        <v>145</v>
      </c>
      <c r="F1028" s="19" t="s">
        <v>146</v>
      </c>
      <c r="G1028" s="26">
        <v>250000</v>
      </c>
      <c r="H1028" s="26">
        <v>250000</v>
      </c>
      <c r="I1028" s="26">
        <v>225466.34</v>
      </c>
      <c r="J1028" s="26">
        <v>0</v>
      </c>
      <c r="K1028" s="26">
        <v>0</v>
      </c>
      <c r="L1028" s="26">
        <v>0</v>
      </c>
      <c r="M1028" s="26">
        <v>176399</v>
      </c>
      <c r="N1028" s="26">
        <v>176399</v>
      </c>
      <c r="O1028" s="26">
        <v>73601</v>
      </c>
      <c r="P1028" s="26">
        <v>49067.34</v>
      </c>
      <c r="Q1028" s="18">
        <f t="shared" si="31"/>
        <v>0.705596</v>
      </c>
    </row>
    <row r="1029" spans="1:17" x14ac:dyDescent="0.2">
      <c r="A1029" s="19" t="s">
        <v>414</v>
      </c>
      <c r="B1029" s="19" t="s">
        <v>415</v>
      </c>
      <c r="C1029" s="15" t="str">
        <f t="shared" si="30"/>
        <v>21375500 Información y Comunicación</v>
      </c>
      <c r="D1029" s="19" t="s">
        <v>19</v>
      </c>
      <c r="E1029" s="19" t="s">
        <v>147</v>
      </c>
      <c r="F1029" s="19" t="s">
        <v>148</v>
      </c>
      <c r="G1029" s="26">
        <v>800000</v>
      </c>
      <c r="H1029" s="26">
        <v>800000</v>
      </c>
      <c r="I1029" s="26">
        <v>600000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800000</v>
      </c>
      <c r="P1029" s="26">
        <v>600000</v>
      </c>
      <c r="Q1029" s="18">
        <f t="shared" si="31"/>
        <v>0</v>
      </c>
    </row>
    <row r="1030" spans="1:17" x14ac:dyDescent="0.2">
      <c r="A1030" s="19" t="s">
        <v>414</v>
      </c>
      <c r="B1030" s="19" t="s">
        <v>415</v>
      </c>
      <c r="C1030" s="15" t="str">
        <f t="shared" si="30"/>
        <v>21375500 Información y Comunicación</v>
      </c>
      <c r="D1030" s="19" t="s">
        <v>19</v>
      </c>
      <c r="E1030" s="19" t="s">
        <v>291</v>
      </c>
      <c r="F1030" s="19" t="s">
        <v>292</v>
      </c>
      <c r="G1030" s="26">
        <v>100000</v>
      </c>
      <c r="H1030" s="26">
        <v>100000</v>
      </c>
      <c r="I1030" s="26">
        <v>75000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100000</v>
      </c>
      <c r="P1030" s="26">
        <v>75000</v>
      </c>
      <c r="Q1030" s="18">
        <f t="shared" si="31"/>
        <v>0</v>
      </c>
    </row>
    <row r="1031" spans="1:17" x14ac:dyDescent="0.2">
      <c r="A1031" s="19" t="s">
        <v>414</v>
      </c>
      <c r="B1031" s="19" t="s">
        <v>415</v>
      </c>
      <c r="C1031" s="15" t="str">
        <f t="shared" ref="C1031:C1094" si="32">+CONCATENATE(A1031," ",B1031)</f>
        <v>21375500 Información y Comunicación</v>
      </c>
      <c r="D1031" s="19" t="s">
        <v>19</v>
      </c>
      <c r="E1031" s="19" t="s">
        <v>149</v>
      </c>
      <c r="F1031" s="19" t="s">
        <v>150</v>
      </c>
      <c r="G1031" s="26">
        <v>600000</v>
      </c>
      <c r="H1031" s="26">
        <v>600000</v>
      </c>
      <c r="I1031" s="26">
        <v>450000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600000</v>
      </c>
      <c r="P1031" s="26">
        <v>450000</v>
      </c>
      <c r="Q1031" s="18">
        <f t="shared" ref="Q1031:Q1094" si="33">+IFERROR(M1031/H1031,0)</f>
        <v>0</v>
      </c>
    </row>
    <row r="1032" spans="1:17" x14ac:dyDescent="0.2">
      <c r="A1032" s="19" t="s">
        <v>414</v>
      </c>
      <c r="B1032" s="19" t="s">
        <v>415</v>
      </c>
      <c r="C1032" s="15" t="str">
        <f t="shared" si="32"/>
        <v>21375500 Información y Comunicación</v>
      </c>
      <c r="D1032" s="19" t="s">
        <v>19</v>
      </c>
      <c r="E1032" s="19" t="s">
        <v>151</v>
      </c>
      <c r="F1032" s="19" t="s">
        <v>152</v>
      </c>
      <c r="G1032" s="26">
        <v>100000</v>
      </c>
      <c r="H1032" s="26">
        <v>100000</v>
      </c>
      <c r="I1032" s="26">
        <v>75000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100000</v>
      </c>
      <c r="P1032" s="26">
        <v>75000</v>
      </c>
      <c r="Q1032" s="18">
        <f t="shared" si="33"/>
        <v>0</v>
      </c>
    </row>
    <row r="1033" spans="1:17" x14ac:dyDescent="0.2">
      <c r="A1033" s="19" t="s">
        <v>414</v>
      </c>
      <c r="B1033" s="19" t="s">
        <v>415</v>
      </c>
      <c r="C1033" s="15" t="str">
        <f t="shared" si="32"/>
        <v>21375500 Información y Comunicación</v>
      </c>
      <c r="D1033" s="19" t="s">
        <v>19</v>
      </c>
      <c r="E1033" s="19" t="s">
        <v>153</v>
      </c>
      <c r="F1033" s="19" t="s">
        <v>154</v>
      </c>
      <c r="G1033" s="26">
        <v>50635279</v>
      </c>
      <c r="H1033" s="26">
        <v>50635279</v>
      </c>
      <c r="I1033" s="26">
        <v>36225292.600000001</v>
      </c>
      <c r="J1033" s="26">
        <v>744950</v>
      </c>
      <c r="K1033" s="26">
        <v>644610.32999999996</v>
      </c>
      <c r="L1033" s="26">
        <v>109327.5</v>
      </c>
      <c r="M1033" s="26">
        <v>14891393.76</v>
      </c>
      <c r="N1033" s="26">
        <v>11300636.9</v>
      </c>
      <c r="O1033" s="26">
        <v>34244997.409999996</v>
      </c>
      <c r="P1033" s="26">
        <v>19835011.010000002</v>
      </c>
      <c r="Q1033" s="18">
        <f t="shared" si="33"/>
        <v>0.29409127497845916</v>
      </c>
    </row>
    <row r="1034" spans="1:17" x14ac:dyDescent="0.2">
      <c r="A1034" s="19" t="s">
        <v>414</v>
      </c>
      <c r="B1034" s="19" t="s">
        <v>415</v>
      </c>
      <c r="C1034" s="15" t="str">
        <f t="shared" si="32"/>
        <v>21375500 Información y Comunicación</v>
      </c>
      <c r="D1034" s="19" t="s">
        <v>19</v>
      </c>
      <c r="E1034" s="19" t="s">
        <v>155</v>
      </c>
      <c r="F1034" s="19" t="s">
        <v>156</v>
      </c>
      <c r="G1034" s="26">
        <v>8550000</v>
      </c>
      <c r="H1034" s="26">
        <v>8550000</v>
      </c>
      <c r="I1034" s="26">
        <v>5995833.3399999999</v>
      </c>
      <c r="J1034" s="26">
        <v>300000</v>
      </c>
      <c r="K1034" s="26">
        <v>369716</v>
      </c>
      <c r="L1034" s="26">
        <v>0</v>
      </c>
      <c r="M1034" s="26">
        <v>1529981.58</v>
      </c>
      <c r="N1034" s="26">
        <v>1529981.58</v>
      </c>
      <c r="O1034" s="26">
        <v>6350302.4199999999</v>
      </c>
      <c r="P1034" s="26">
        <v>3796135.76</v>
      </c>
      <c r="Q1034" s="18">
        <f t="shared" si="33"/>
        <v>0.17894521403508773</v>
      </c>
    </row>
    <row r="1035" spans="1:17" x14ac:dyDescent="0.2">
      <c r="A1035" s="19" t="s">
        <v>414</v>
      </c>
      <c r="B1035" s="19" t="s">
        <v>415</v>
      </c>
      <c r="C1035" s="15" t="str">
        <f t="shared" si="32"/>
        <v>21375500 Información y Comunicación</v>
      </c>
      <c r="D1035" s="19" t="s">
        <v>19</v>
      </c>
      <c r="E1035" s="19" t="s">
        <v>157</v>
      </c>
      <c r="F1035" s="19" t="s">
        <v>158</v>
      </c>
      <c r="G1035" s="26">
        <v>3500000</v>
      </c>
      <c r="H1035" s="26">
        <v>3500000</v>
      </c>
      <c r="I1035" s="26">
        <v>2625000</v>
      </c>
      <c r="J1035" s="26">
        <v>300000</v>
      </c>
      <c r="K1035" s="26">
        <v>369716</v>
      </c>
      <c r="L1035" s="26">
        <v>0</v>
      </c>
      <c r="M1035" s="26">
        <v>680284</v>
      </c>
      <c r="N1035" s="26">
        <v>680284</v>
      </c>
      <c r="O1035" s="26">
        <v>2150000</v>
      </c>
      <c r="P1035" s="26">
        <v>1275000</v>
      </c>
      <c r="Q1035" s="18">
        <f t="shared" si="33"/>
        <v>0.19436685714285715</v>
      </c>
    </row>
    <row r="1036" spans="1:17" x14ac:dyDescent="0.2">
      <c r="A1036" s="19" t="s">
        <v>414</v>
      </c>
      <c r="B1036" s="19" t="s">
        <v>415</v>
      </c>
      <c r="C1036" s="15" t="str">
        <f t="shared" si="32"/>
        <v>21375500 Información y Comunicación</v>
      </c>
      <c r="D1036" s="19" t="s">
        <v>19</v>
      </c>
      <c r="E1036" s="19" t="s">
        <v>161</v>
      </c>
      <c r="F1036" s="19" t="s">
        <v>162</v>
      </c>
      <c r="G1036" s="26">
        <v>5000000</v>
      </c>
      <c r="H1036" s="26">
        <v>5000000</v>
      </c>
      <c r="I1036" s="26">
        <v>3333333.34</v>
      </c>
      <c r="J1036" s="26">
        <v>0</v>
      </c>
      <c r="K1036" s="26">
        <v>0</v>
      </c>
      <c r="L1036" s="26">
        <v>0</v>
      </c>
      <c r="M1036" s="26">
        <v>849697.58</v>
      </c>
      <c r="N1036" s="26">
        <v>849697.58</v>
      </c>
      <c r="O1036" s="26">
        <v>4150302.42</v>
      </c>
      <c r="P1036" s="26">
        <v>2483635.7599999998</v>
      </c>
      <c r="Q1036" s="18">
        <f t="shared" si="33"/>
        <v>0.16993951599999998</v>
      </c>
    </row>
    <row r="1037" spans="1:17" x14ac:dyDescent="0.2">
      <c r="A1037" s="19" t="s">
        <v>414</v>
      </c>
      <c r="B1037" s="19" t="s">
        <v>415</v>
      </c>
      <c r="C1037" s="15" t="str">
        <f t="shared" si="32"/>
        <v>21375500 Información y Comunicación</v>
      </c>
      <c r="D1037" s="19" t="s">
        <v>19</v>
      </c>
      <c r="E1037" s="19" t="s">
        <v>163</v>
      </c>
      <c r="F1037" s="19" t="s">
        <v>164</v>
      </c>
      <c r="G1037" s="26">
        <v>50000</v>
      </c>
      <c r="H1037" s="26">
        <v>50000</v>
      </c>
      <c r="I1037" s="26">
        <v>37500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50000</v>
      </c>
      <c r="P1037" s="26">
        <v>37500</v>
      </c>
      <c r="Q1037" s="18">
        <f t="shared" si="33"/>
        <v>0</v>
      </c>
    </row>
    <row r="1038" spans="1:17" x14ac:dyDescent="0.2">
      <c r="A1038" s="19" t="s">
        <v>414</v>
      </c>
      <c r="B1038" s="19" t="s">
        <v>415</v>
      </c>
      <c r="C1038" s="15" t="str">
        <f t="shared" si="32"/>
        <v>21375500 Información y Comunicación</v>
      </c>
      <c r="D1038" s="19" t="s">
        <v>19</v>
      </c>
      <c r="E1038" s="19" t="s">
        <v>171</v>
      </c>
      <c r="F1038" s="19" t="s">
        <v>172</v>
      </c>
      <c r="G1038" s="26">
        <v>4300000</v>
      </c>
      <c r="H1038" s="26">
        <v>4300000</v>
      </c>
      <c r="I1038" s="26">
        <v>3550000</v>
      </c>
      <c r="J1038" s="26">
        <v>0</v>
      </c>
      <c r="K1038" s="26">
        <v>37503.730000000003</v>
      </c>
      <c r="L1038" s="26">
        <v>0</v>
      </c>
      <c r="M1038" s="26">
        <v>125595.19</v>
      </c>
      <c r="N1038" s="26">
        <v>125595.19</v>
      </c>
      <c r="O1038" s="26">
        <v>4136901.08</v>
      </c>
      <c r="P1038" s="26">
        <v>3386901.08</v>
      </c>
      <c r="Q1038" s="18">
        <f t="shared" si="33"/>
        <v>2.9208183720930234E-2</v>
      </c>
    </row>
    <row r="1039" spans="1:17" x14ac:dyDescent="0.2">
      <c r="A1039" s="19" t="s">
        <v>414</v>
      </c>
      <c r="B1039" s="19" t="s">
        <v>415</v>
      </c>
      <c r="C1039" s="15" t="str">
        <f t="shared" si="32"/>
        <v>21375500 Información y Comunicación</v>
      </c>
      <c r="D1039" s="19" t="s">
        <v>19</v>
      </c>
      <c r="E1039" s="19" t="s">
        <v>173</v>
      </c>
      <c r="F1039" s="19" t="s">
        <v>174</v>
      </c>
      <c r="G1039" s="26">
        <v>500000</v>
      </c>
      <c r="H1039" s="26">
        <v>500000</v>
      </c>
      <c r="I1039" s="26">
        <v>500000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500000</v>
      </c>
      <c r="P1039" s="26">
        <v>500000</v>
      </c>
      <c r="Q1039" s="18">
        <f t="shared" si="33"/>
        <v>0</v>
      </c>
    </row>
    <row r="1040" spans="1:17" x14ac:dyDescent="0.2">
      <c r="A1040" s="19" t="s">
        <v>414</v>
      </c>
      <c r="B1040" s="19" t="s">
        <v>415</v>
      </c>
      <c r="C1040" s="15" t="str">
        <f t="shared" si="32"/>
        <v>21375500 Información y Comunicación</v>
      </c>
      <c r="D1040" s="19" t="s">
        <v>19</v>
      </c>
      <c r="E1040" s="19" t="s">
        <v>177</v>
      </c>
      <c r="F1040" s="19" t="s">
        <v>178</v>
      </c>
      <c r="G1040" s="26">
        <v>300000</v>
      </c>
      <c r="H1040" s="26">
        <v>300000</v>
      </c>
      <c r="I1040" s="26">
        <v>300000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300000</v>
      </c>
      <c r="P1040" s="26">
        <v>300000</v>
      </c>
      <c r="Q1040" s="18">
        <f t="shared" si="33"/>
        <v>0</v>
      </c>
    </row>
    <row r="1041" spans="1:17" x14ac:dyDescent="0.2">
      <c r="A1041" s="19" t="s">
        <v>414</v>
      </c>
      <c r="B1041" s="19" t="s">
        <v>415</v>
      </c>
      <c r="C1041" s="15" t="str">
        <f t="shared" si="32"/>
        <v>21375500 Información y Comunicación</v>
      </c>
      <c r="D1041" s="19" t="s">
        <v>19</v>
      </c>
      <c r="E1041" s="19" t="s">
        <v>179</v>
      </c>
      <c r="F1041" s="19" t="s">
        <v>180</v>
      </c>
      <c r="G1041" s="26">
        <v>2000000</v>
      </c>
      <c r="H1041" s="26">
        <v>2000000</v>
      </c>
      <c r="I1041" s="26">
        <v>1500000</v>
      </c>
      <c r="J1041" s="26">
        <v>0</v>
      </c>
      <c r="K1041" s="26">
        <v>37503.72</v>
      </c>
      <c r="L1041" s="26">
        <v>0</v>
      </c>
      <c r="M1041" s="26">
        <v>55672.14</v>
      </c>
      <c r="N1041" s="26">
        <v>55672.14</v>
      </c>
      <c r="O1041" s="26">
        <v>1906824.14</v>
      </c>
      <c r="P1041" s="26">
        <v>1406824.14</v>
      </c>
      <c r="Q1041" s="18">
        <f t="shared" si="33"/>
        <v>2.7836070000000001E-2</v>
      </c>
    </row>
    <row r="1042" spans="1:17" x14ac:dyDescent="0.2">
      <c r="A1042" s="19" t="s">
        <v>414</v>
      </c>
      <c r="B1042" s="19" t="s">
        <v>415</v>
      </c>
      <c r="C1042" s="15" t="str">
        <f t="shared" si="32"/>
        <v>21375500 Información y Comunicación</v>
      </c>
      <c r="D1042" s="19" t="s">
        <v>19</v>
      </c>
      <c r="E1042" s="19" t="s">
        <v>181</v>
      </c>
      <c r="F1042" s="19" t="s">
        <v>182</v>
      </c>
      <c r="G1042" s="26">
        <v>1000000</v>
      </c>
      <c r="H1042" s="26">
        <v>1000000</v>
      </c>
      <c r="I1042" s="26">
        <v>750000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1000000</v>
      </c>
      <c r="P1042" s="26">
        <v>750000</v>
      </c>
      <c r="Q1042" s="18">
        <f t="shared" si="33"/>
        <v>0</v>
      </c>
    </row>
    <row r="1043" spans="1:17" x14ac:dyDescent="0.2">
      <c r="A1043" s="19" t="s">
        <v>414</v>
      </c>
      <c r="B1043" s="19" t="s">
        <v>415</v>
      </c>
      <c r="C1043" s="15" t="str">
        <f t="shared" si="32"/>
        <v>21375500 Información y Comunicación</v>
      </c>
      <c r="D1043" s="19" t="s">
        <v>19</v>
      </c>
      <c r="E1043" s="19" t="s">
        <v>183</v>
      </c>
      <c r="F1043" s="19" t="s">
        <v>184</v>
      </c>
      <c r="G1043" s="26">
        <v>500000</v>
      </c>
      <c r="H1043" s="26">
        <v>500000</v>
      </c>
      <c r="I1043" s="26">
        <v>500000</v>
      </c>
      <c r="J1043" s="26">
        <v>0</v>
      </c>
      <c r="K1043" s="26">
        <v>0.01</v>
      </c>
      <c r="L1043" s="26">
        <v>0</v>
      </c>
      <c r="M1043" s="26">
        <v>69923.05</v>
      </c>
      <c r="N1043" s="26">
        <v>69923.05</v>
      </c>
      <c r="O1043" s="26">
        <v>430076.94</v>
      </c>
      <c r="P1043" s="26">
        <v>430076.94</v>
      </c>
      <c r="Q1043" s="18">
        <f t="shared" si="33"/>
        <v>0.1398461</v>
      </c>
    </row>
    <row r="1044" spans="1:17" x14ac:dyDescent="0.2">
      <c r="A1044" s="19" t="s">
        <v>414</v>
      </c>
      <c r="B1044" s="19" t="s">
        <v>415</v>
      </c>
      <c r="C1044" s="15" t="str">
        <f t="shared" si="32"/>
        <v>21375500 Información y Comunicación</v>
      </c>
      <c r="D1044" s="19" t="s">
        <v>19</v>
      </c>
      <c r="E1044" s="19" t="s">
        <v>185</v>
      </c>
      <c r="F1044" s="19" t="s">
        <v>186</v>
      </c>
      <c r="G1044" s="26">
        <v>3300000</v>
      </c>
      <c r="H1044" s="26">
        <v>3300000</v>
      </c>
      <c r="I1044" s="26">
        <v>2300000</v>
      </c>
      <c r="J1044" s="26">
        <v>0</v>
      </c>
      <c r="K1044" s="26">
        <v>0</v>
      </c>
      <c r="L1044" s="26">
        <v>0</v>
      </c>
      <c r="M1044" s="26">
        <v>4830.22</v>
      </c>
      <c r="N1044" s="26">
        <v>4830.22</v>
      </c>
      <c r="O1044" s="26">
        <v>3295169.78</v>
      </c>
      <c r="P1044" s="26">
        <v>2295169.7799999998</v>
      </c>
      <c r="Q1044" s="18">
        <f t="shared" si="33"/>
        <v>1.4637030303030303E-3</v>
      </c>
    </row>
    <row r="1045" spans="1:17" x14ac:dyDescent="0.2">
      <c r="A1045" s="19" t="s">
        <v>414</v>
      </c>
      <c r="B1045" s="19" t="s">
        <v>415</v>
      </c>
      <c r="C1045" s="15" t="str">
        <f t="shared" si="32"/>
        <v>21375500 Información y Comunicación</v>
      </c>
      <c r="D1045" s="19" t="s">
        <v>19</v>
      </c>
      <c r="E1045" s="19" t="s">
        <v>187</v>
      </c>
      <c r="F1045" s="19" t="s">
        <v>188</v>
      </c>
      <c r="G1045" s="26">
        <v>300000</v>
      </c>
      <c r="H1045" s="26">
        <v>300000</v>
      </c>
      <c r="I1045" s="26">
        <v>300000</v>
      </c>
      <c r="J1045" s="26">
        <v>0</v>
      </c>
      <c r="K1045" s="26">
        <v>0</v>
      </c>
      <c r="L1045" s="26">
        <v>0</v>
      </c>
      <c r="M1045" s="26">
        <v>4830.22</v>
      </c>
      <c r="N1045" s="26">
        <v>4830.22</v>
      </c>
      <c r="O1045" s="26">
        <v>295169.78000000003</v>
      </c>
      <c r="P1045" s="26">
        <v>295169.78000000003</v>
      </c>
      <c r="Q1045" s="18">
        <f t="shared" si="33"/>
        <v>1.6100733333333336E-2</v>
      </c>
    </row>
    <row r="1046" spans="1:17" x14ac:dyDescent="0.2">
      <c r="A1046" s="19" t="s">
        <v>414</v>
      </c>
      <c r="B1046" s="19" t="s">
        <v>415</v>
      </c>
      <c r="C1046" s="15" t="str">
        <f t="shared" si="32"/>
        <v>21375500 Información y Comunicación</v>
      </c>
      <c r="D1046" s="19" t="s">
        <v>19</v>
      </c>
      <c r="E1046" s="19" t="s">
        <v>189</v>
      </c>
      <c r="F1046" s="19" t="s">
        <v>190</v>
      </c>
      <c r="G1046" s="26">
        <v>3000000</v>
      </c>
      <c r="H1046" s="26">
        <v>3000000</v>
      </c>
      <c r="I1046" s="26">
        <v>2000000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3000000</v>
      </c>
      <c r="P1046" s="26">
        <v>2000000</v>
      </c>
      <c r="Q1046" s="18">
        <f t="shared" si="33"/>
        <v>0</v>
      </c>
    </row>
    <row r="1047" spans="1:17" x14ac:dyDescent="0.2">
      <c r="A1047" s="19" t="s">
        <v>414</v>
      </c>
      <c r="B1047" s="19" t="s">
        <v>415</v>
      </c>
      <c r="C1047" s="15" t="str">
        <f t="shared" si="32"/>
        <v>21375500 Información y Comunicación</v>
      </c>
      <c r="D1047" s="19" t="s">
        <v>19</v>
      </c>
      <c r="E1047" s="19" t="s">
        <v>191</v>
      </c>
      <c r="F1047" s="19" t="s">
        <v>192</v>
      </c>
      <c r="G1047" s="26">
        <v>34485279</v>
      </c>
      <c r="H1047" s="26">
        <v>34485279</v>
      </c>
      <c r="I1047" s="26">
        <v>24379459.260000002</v>
      </c>
      <c r="J1047" s="26">
        <v>444950</v>
      </c>
      <c r="K1047" s="26">
        <v>237390.6</v>
      </c>
      <c r="L1047" s="26">
        <v>109327.5</v>
      </c>
      <c r="M1047" s="26">
        <v>13230986.77</v>
      </c>
      <c r="N1047" s="26">
        <v>9640229.9100000001</v>
      </c>
      <c r="O1047" s="26">
        <v>20462624.129999999</v>
      </c>
      <c r="P1047" s="26">
        <v>10356804.390000001</v>
      </c>
      <c r="Q1047" s="18">
        <f t="shared" si="33"/>
        <v>0.38367057346411493</v>
      </c>
    </row>
    <row r="1048" spans="1:17" x14ac:dyDescent="0.2">
      <c r="A1048" s="19" t="s">
        <v>414</v>
      </c>
      <c r="B1048" s="19" t="s">
        <v>415</v>
      </c>
      <c r="C1048" s="15" t="str">
        <f t="shared" si="32"/>
        <v>21375500 Información y Comunicación</v>
      </c>
      <c r="D1048" s="19" t="s">
        <v>19</v>
      </c>
      <c r="E1048" s="19" t="s">
        <v>193</v>
      </c>
      <c r="F1048" s="19" t="s">
        <v>194</v>
      </c>
      <c r="G1048" s="26">
        <v>500000</v>
      </c>
      <c r="H1048" s="26">
        <v>500000</v>
      </c>
      <c r="I1048" s="26">
        <v>500000</v>
      </c>
      <c r="J1048" s="26">
        <v>0</v>
      </c>
      <c r="K1048" s="26">
        <v>0.01</v>
      </c>
      <c r="L1048" s="26">
        <v>0</v>
      </c>
      <c r="M1048" s="26">
        <v>221779.5</v>
      </c>
      <c r="N1048" s="26">
        <v>82521.64</v>
      </c>
      <c r="O1048" s="26">
        <v>278220.49</v>
      </c>
      <c r="P1048" s="26">
        <v>278220.49</v>
      </c>
      <c r="Q1048" s="18">
        <f t="shared" si="33"/>
        <v>0.44355899999999998</v>
      </c>
    </row>
    <row r="1049" spans="1:17" x14ac:dyDescent="0.2">
      <c r="A1049" s="19" t="s">
        <v>414</v>
      </c>
      <c r="B1049" s="19" t="s">
        <v>415</v>
      </c>
      <c r="C1049" s="15" t="str">
        <f t="shared" si="32"/>
        <v>21375500 Información y Comunicación</v>
      </c>
      <c r="D1049" s="19" t="s">
        <v>19</v>
      </c>
      <c r="E1049" s="19" t="s">
        <v>195</v>
      </c>
      <c r="F1049" s="19" t="s">
        <v>196</v>
      </c>
      <c r="G1049" s="26">
        <v>500000</v>
      </c>
      <c r="H1049" s="26">
        <v>500000</v>
      </c>
      <c r="I1049" s="26">
        <v>500000</v>
      </c>
      <c r="J1049" s="26">
        <v>0</v>
      </c>
      <c r="K1049" s="26">
        <v>0</v>
      </c>
      <c r="L1049" s="26">
        <v>109327.5</v>
      </c>
      <c r="M1049" s="26">
        <v>304388</v>
      </c>
      <c r="N1049" s="26">
        <v>0</v>
      </c>
      <c r="O1049" s="26">
        <v>86284.5</v>
      </c>
      <c r="P1049" s="26">
        <v>86284.5</v>
      </c>
      <c r="Q1049" s="18">
        <f t="shared" si="33"/>
        <v>0.60877599999999998</v>
      </c>
    </row>
    <row r="1050" spans="1:17" x14ac:dyDescent="0.2">
      <c r="A1050" s="19" t="s">
        <v>414</v>
      </c>
      <c r="B1050" s="19" t="s">
        <v>415</v>
      </c>
      <c r="C1050" s="15" t="str">
        <f t="shared" si="32"/>
        <v>21375500 Información y Comunicación</v>
      </c>
      <c r="D1050" s="19" t="s">
        <v>19</v>
      </c>
      <c r="E1050" s="19" t="s">
        <v>197</v>
      </c>
      <c r="F1050" s="19" t="s">
        <v>198</v>
      </c>
      <c r="G1050" s="26">
        <v>16965279</v>
      </c>
      <c r="H1050" s="26">
        <v>16965279</v>
      </c>
      <c r="I1050" s="26">
        <v>11090625.92</v>
      </c>
      <c r="J1050" s="26">
        <v>444950</v>
      </c>
      <c r="K1050" s="26">
        <v>29522.61</v>
      </c>
      <c r="L1050" s="26">
        <v>0</v>
      </c>
      <c r="M1050" s="26">
        <v>4650199.0199999996</v>
      </c>
      <c r="N1050" s="26">
        <v>4650199.0199999996</v>
      </c>
      <c r="O1050" s="26">
        <v>11840607.369999999</v>
      </c>
      <c r="P1050" s="26">
        <v>5965954.29</v>
      </c>
      <c r="Q1050" s="18">
        <f t="shared" si="33"/>
        <v>0.27410094581998912</v>
      </c>
    </row>
    <row r="1051" spans="1:17" x14ac:dyDescent="0.2">
      <c r="A1051" s="19" t="s">
        <v>414</v>
      </c>
      <c r="B1051" s="19" t="s">
        <v>415</v>
      </c>
      <c r="C1051" s="15" t="str">
        <f t="shared" si="32"/>
        <v>21375500 Información y Comunicación</v>
      </c>
      <c r="D1051" s="19" t="s">
        <v>19</v>
      </c>
      <c r="E1051" s="19" t="s">
        <v>199</v>
      </c>
      <c r="F1051" s="19" t="s">
        <v>200</v>
      </c>
      <c r="G1051" s="26">
        <v>1000000</v>
      </c>
      <c r="H1051" s="26">
        <v>1000000</v>
      </c>
      <c r="I1051" s="26">
        <v>1000000</v>
      </c>
      <c r="J1051" s="26">
        <v>0</v>
      </c>
      <c r="K1051" s="26">
        <v>0</v>
      </c>
      <c r="L1051" s="26">
        <v>0</v>
      </c>
      <c r="M1051" s="26">
        <v>314351.19</v>
      </c>
      <c r="N1051" s="26">
        <v>314351.19</v>
      </c>
      <c r="O1051" s="26">
        <v>685648.81</v>
      </c>
      <c r="P1051" s="26">
        <v>685648.81</v>
      </c>
      <c r="Q1051" s="18">
        <f t="shared" si="33"/>
        <v>0.31435119</v>
      </c>
    </row>
    <row r="1052" spans="1:17" x14ac:dyDescent="0.2">
      <c r="A1052" s="19" t="s">
        <v>414</v>
      </c>
      <c r="B1052" s="19" t="s">
        <v>415</v>
      </c>
      <c r="C1052" s="15" t="str">
        <f t="shared" si="32"/>
        <v>21375500 Información y Comunicación</v>
      </c>
      <c r="D1052" s="19" t="s">
        <v>19</v>
      </c>
      <c r="E1052" s="19" t="s">
        <v>201</v>
      </c>
      <c r="F1052" s="19" t="s">
        <v>202</v>
      </c>
      <c r="G1052" s="26">
        <v>15000000</v>
      </c>
      <c r="H1052" s="26">
        <v>15000000</v>
      </c>
      <c r="I1052" s="26">
        <v>10773833.34</v>
      </c>
      <c r="J1052" s="26">
        <v>0</v>
      </c>
      <c r="K1052" s="26">
        <v>207867.98</v>
      </c>
      <c r="L1052" s="26">
        <v>0</v>
      </c>
      <c r="M1052" s="26">
        <v>7258866.46</v>
      </c>
      <c r="N1052" s="26">
        <v>4535279.46</v>
      </c>
      <c r="O1052" s="26">
        <v>7533265.5599999996</v>
      </c>
      <c r="P1052" s="26">
        <v>3307098.9</v>
      </c>
      <c r="Q1052" s="18">
        <f t="shared" si="33"/>
        <v>0.48392443066666668</v>
      </c>
    </row>
    <row r="1053" spans="1:17" x14ac:dyDescent="0.2">
      <c r="A1053" s="19" t="s">
        <v>414</v>
      </c>
      <c r="B1053" s="19" t="s">
        <v>415</v>
      </c>
      <c r="C1053" s="15" t="str">
        <f t="shared" si="32"/>
        <v>21375500 Información y Comunicación</v>
      </c>
      <c r="D1053" s="19" t="s">
        <v>19</v>
      </c>
      <c r="E1053" s="19" t="s">
        <v>203</v>
      </c>
      <c r="F1053" s="19" t="s">
        <v>204</v>
      </c>
      <c r="G1053" s="26">
        <v>500000</v>
      </c>
      <c r="H1053" s="26">
        <v>500000</v>
      </c>
      <c r="I1053" s="26">
        <v>500000</v>
      </c>
      <c r="J1053" s="26">
        <v>0</v>
      </c>
      <c r="K1053" s="26">
        <v>0</v>
      </c>
      <c r="L1053" s="26">
        <v>0</v>
      </c>
      <c r="M1053" s="26">
        <v>481402.6</v>
      </c>
      <c r="N1053" s="26">
        <v>57878.6</v>
      </c>
      <c r="O1053" s="26">
        <v>18597.400000000001</v>
      </c>
      <c r="P1053" s="26">
        <v>18597.400000000001</v>
      </c>
      <c r="Q1053" s="18">
        <f t="shared" si="33"/>
        <v>0.96280519999999992</v>
      </c>
    </row>
    <row r="1054" spans="1:17" x14ac:dyDescent="0.2">
      <c r="A1054" s="19" t="s">
        <v>414</v>
      </c>
      <c r="B1054" s="19" t="s">
        <v>415</v>
      </c>
      <c r="C1054" s="15" t="str">
        <f t="shared" si="32"/>
        <v>21375500 Información y Comunicación</v>
      </c>
      <c r="D1054" s="19" t="s">
        <v>19</v>
      </c>
      <c r="E1054" s="19" t="s">
        <v>207</v>
      </c>
      <c r="F1054" s="19" t="s">
        <v>208</v>
      </c>
      <c r="G1054" s="26">
        <v>20000</v>
      </c>
      <c r="H1054" s="26">
        <v>20000</v>
      </c>
      <c r="I1054" s="26">
        <v>15000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20000</v>
      </c>
      <c r="P1054" s="26">
        <v>15000</v>
      </c>
      <c r="Q1054" s="18">
        <f t="shared" si="33"/>
        <v>0</v>
      </c>
    </row>
    <row r="1055" spans="1:17" x14ac:dyDescent="0.2">
      <c r="A1055" s="19" t="s">
        <v>414</v>
      </c>
      <c r="B1055" s="19" t="s">
        <v>415</v>
      </c>
      <c r="C1055" s="15" t="str">
        <f t="shared" si="32"/>
        <v>21375500 Información y Comunicación</v>
      </c>
      <c r="D1055" s="19" t="s">
        <v>19</v>
      </c>
      <c r="E1055" s="19" t="s">
        <v>209</v>
      </c>
      <c r="F1055" s="19" t="s">
        <v>210</v>
      </c>
      <c r="G1055" s="26">
        <v>174207328</v>
      </c>
      <c r="H1055" s="26">
        <v>202808458</v>
      </c>
      <c r="I1055" s="26">
        <v>146015376.00999999</v>
      </c>
      <c r="J1055" s="26">
        <v>0</v>
      </c>
      <c r="K1055" s="26">
        <v>25224089.539999999</v>
      </c>
      <c r="L1055" s="26">
        <v>0</v>
      </c>
      <c r="M1055" s="26">
        <v>66393438.460000001</v>
      </c>
      <c r="N1055" s="26">
        <v>62920549.43</v>
      </c>
      <c r="O1055" s="26">
        <v>111190930</v>
      </c>
      <c r="P1055" s="26">
        <v>54397848.009999998</v>
      </c>
      <c r="Q1055" s="18">
        <f t="shared" si="33"/>
        <v>0.327370165498719</v>
      </c>
    </row>
    <row r="1056" spans="1:17" x14ac:dyDescent="0.2">
      <c r="A1056" s="19" t="s">
        <v>414</v>
      </c>
      <c r="B1056" s="19" t="s">
        <v>415</v>
      </c>
      <c r="C1056" s="15" t="str">
        <f t="shared" si="32"/>
        <v>21375500 Información y Comunicación</v>
      </c>
      <c r="D1056" s="19" t="s">
        <v>19</v>
      </c>
      <c r="E1056" s="19" t="s">
        <v>211</v>
      </c>
      <c r="F1056" s="19" t="s">
        <v>212</v>
      </c>
      <c r="G1056" s="26">
        <v>36277096</v>
      </c>
      <c r="H1056" s="26">
        <v>35842116</v>
      </c>
      <c r="I1056" s="26">
        <v>34907457</v>
      </c>
      <c r="J1056" s="26">
        <v>0</v>
      </c>
      <c r="K1056" s="26">
        <v>16700178.029999999</v>
      </c>
      <c r="L1056" s="26">
        <v>0</v>
      </c>
      <c r="M1056" s="26">
        <v>18207278.969999999</v>
      </c>
      <c r="N1056" s="26">
        <v>18207278.969999999</v>
      </c>
      <c r="O1056" s="26">
        <v>934659</v>
      </c>
      <c r="P1056" s="26">
        <v>0</v>
      </c>
      <c r="Q1056" s="18">
        <f t="shared" si="33"/>
        <v>0.50798560470034748</v>
      </c>
    </row>
    <row r="1057" spans="1:17" x14ac:dyDescent="0.2">
      <c r="A1057" s="19" t="s">
        <v>414</v>
      </c>
      <c r="B1057" s="19" t="s">
        <v>415</v>
      </c>
      <c r="C1057" s="15" t="str">
        <f t="shared" si="32"/>
        <v>21375500 Información y Comunicación</v>
      </c>
      <c r="D1057" s="19" t="s">
        <v>19</v>
      </c>
      <c r="E1057" s="19" t="s">
        <v>421</v>
      </c>
      <c r="F1057" s="19" t="s">
        <v>214</v>
      </c>
      <c r="G1057" s="26">
        <v>31293978</v>
      </c>
      <c r="H1057" s="26">
        <v>30918748</v>
      </c>
      <c r="I1057" s="26">
        <v>30112476</v>
      </c>
      <c r="J1057" s="26">
        <v>0</v>
      </c>
      <c r="K1057" s="26">
        <v>14463124.439999999</v>
      </c>
      <c r="L1057" s="26">
        <v>0</v>
      </c>
      <c r="M1057" s="26">
        <v>15649351.560000001</v>
      </c>
      <c r="N1057" s="26">
        <v>15649351.560000001</v>
      </c>
      <c r="O1057" s="26">
        <v>806272</v>
      </c>
      <c r="P1057" s="26">
        <v>0</v>
      </c>
      <c r="Q1057" s="18">
        <f t="shared" si="33"/>
        <v>0.50614441309201785</v>
      </c>
    </row>
    <row r="1058" spans="1:17" x14ac:dyDescent="0.2">
      <c r="A1058" s="19" t="s">
        <v>414</v>
      </c>
      <c r="B1058" s="19" t="s">
        <v>415</v>
      </c>
      <c r="C1058" s="15" t="str">
        <f t="shared" si="32"/>
        <v>21375500 Información y Comunicación</v>
      </c>
      <c r="D1058" s="19" t="s">
        <v>19</v>
      </c>
      <c r="E1058" s="19" t="s">
        <v>422</v>
      </c>
      <c r="F1058" s="19" t="s">
        <v>216</v>
      </c>
      <c r="G1058" s="26">
        <v>4983118</v>
      </c>
      <c r="H1058" s="26">
        <v>4923368</v>
      </c>
      <c r="I1058" s="26">
        <v>4794981</v>
      </c>
      <c r="J1058" s="26">
        <v>0</v>
      </c>
      <c r="K1058" s="26">
        <v>2237053.59</v>
      </c>
      <c r="L1058" s="26">
        <v>0</v>
      </c>
      <c r="M1058" s="26">
        <v>2557927.41</v>
      </c>
      <c r="N1058" s="26">
        <v>2557927.41</v>
      </c>
      <c r="O1058" s="26">
        <v>128387</v>
      </c>
      <c r="P1058" s="26">
        <v>0</v>
      </c>
      <c r="Q1058" s="18">
        <f t="shared" si="33"/>
        <v>0.51954828686378918</v>
      </c>
    </row>
    <row r="1059" spans="1:17" x14ac:dyDescent="0.2">
      <c r="A1059" s="19" t="s">
        <v>414</v>
      </c>
      <c r="B1059" s="19" t="s">
        <v>415</v>
      </c>
      <c r="C1059" s="15" t="str">
        <f t="shared" si="32"/>
        <v>21375500 Información y Comunicación</v>
      </c>
      <c r="D1059" s="19" t="s">
        <v>19</v>
      </c>
      <c r="E1059" s="19" t="s">
        <v>225</v>
      </c>
      <c r="F1059" s="19" t="s">
        <v>226</v>
      </c>
      <c r="G1059" s="26">
        <v>85000000</v>
      </c>
      <c r="H1059" s="26">
        <v>114036110</v>
      </c>
      <c r="I1059" s="26">
        <v>74378888.340000004</v>
      </c>
      <c r="J1059" s="26">
        <v>0</v>
      </c>
      <c r="K1059" s="26">
        <v>4413552.16</v>
      </c>
      <c r="L1059" s="26">
        <v>0</v>
      </c>
      <c r="M1059" s="26">
        <v>33014702.84</v>
      </c>
      <c r="N1059" s="26">
        <v>29541813.809999999</v>
      </c>
      <c r="O1059" s="26">
        <v>76607855</v>
      </c>
      <c r="P1059" s="26">
        <v>36950633.340000004</v>
      </c>
      <c r="Q1059" s="18">
        <f t="shared" si="33"/>
        <v>0.2895109526271985</v>
      </c>
    </row>
    <row r="1060" spans="1:17" x14ac:dyDescent="0.2">
      <c r="A1060" s="19" t="s">
        <v>414</v>
      </c>
      <c r="B1060" s="19" t="s">
        <v>415</v>
      </c>
      <c r="C1060" s="15" t="str">
        <f t="shared" si="32"/>
        <v>21375500 Información y Comunicación</v>
      </c>
      <c r="D1060" s="19" t="s">
        <v>19</v>
      </c>
      <c r="E1060" s="19" t="s">
        <v>227</v>
      </c>
      <c r="F1060" s="19" t="s">
        <v>228</v>
      </c>
      <c r="G1060" s="26">
        <v>70000000</v>
      </c>
      <c r="H1060" s="26">
        <v>99036110</v>
      </c>
      <c r="I1060" s="26">
        <v>62445555</v>
      </c>
      <c r="J1060" s="26">
        <v>0</v>
      </c>
      <c r="K1060" s="26">
        <v>4413552.16</v>
      </c>
      <c r="L1060" s="26">
        <v>0</v>
      </c>
      <c r="M1060" s="26">
        <v>26586447.84</v>
      </c>
      <c r="N1060" s="26">
        <v>23113558.809999999</v>
      </c>
      <c r="O1060" s="26">
        <v>68036110</v>
      </c>
      <c r="P1060" s="26">
        <v>31445555</v>
      </c>
      <c r="Q1060" s="18">
        <f t="shared" si="33"/>
        <v>0.26845206097048846</v>
      </c>
    </row>
    <row r="1061" spans="1:17" x14ac:dyDescent="0.2">
      <c r="A1061" s="19" t="s">
        <v>414</v>
      </c>
      <c r="B1061" s="19" t="s">
        <v>415</v>
      </c>
      <c r="C1061" s="15" t="str">
        <f t="shared" si="32"/>
        <v>21375500 Información y Comunicación</v>
      </c>
      <c r="D1061" s="19" t="s">
        <v>19</v>
      </c>
      <c r="E1061" s="19" t="s">
        <v>229</v>
      </c>
      <c r="F1061" s="19" t="s">
        <v>230</v>
      </c>
      <c r="G1061" s="26">
        <v>15000000</v>
      </c>
      <c r="H1061" s="26">
        <v>15000000</v>
      </c>
      <c r="I1061" s="26">
        <v>11933333.34</v>
      </c>
      <c r="J1061" s="26">
        <v>0</v>
      </c>
      <c r="K1061" s="26">
        <v>0</v>
      </c>
      <c r="L1061" s="26">
        <v>0</v>
      </c>
      <c r="M1061" s="26">
        <v>6428255</v>
      </c>
      <c r="N1061" s="26">
        <v>6428255</v>
      </c>
      <c r="O1061" s="26">
        <v>8571745</v>
      </c>
      <c r="P1061" s="26">
        <v>5505078.3399999999</v>
      </c>
      <c r="Q1061" s="18">
        <f t="shared" si="33"/>
        <v>0.42855033333333331</v>
      </c>
    </row>
    <row r="1062" spans="1:17" x14ac:dyDescent="0.2">
      <c r="A1062" s="19" t="s">
        <v>414</v>
      </c>
      <c r="B1062" s="19" t="s">
        <v>415</v>
      </c>
      <c r="C1062" s="15" t="str">
        <f t="shared" si="32"/>
        <v>21375500 Información y Comunicación</v>
      </c>
      <c r="D1062" s="19" t="s">
        <v>19</v>
      </c>
      <c r="E1062" s="19" t="s">
        <v>239</v>
      </c>
      <c r="F1062" s="19" t="s">
        <v>240</v>
      </c>
      <c r="G1062" s="26">
        <v>30585840</v>
      </c>
      <c r="H1062" s="26">
        <v>30585840</v>
      </c>
      <c r="I1062" s="26">
        <v>15719526.67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30585840</v>
      </c>
      <c r="P1062" s="26">
        <v>15719526.67</v>
      </c>
      <c r="Q1062" s="18">
        <f t="shared" si="33"/>
        <v>0</v>
      </c>
    </row>
    <row r="1063" spans="1:17" x14ac:dyDescent="0.2">
      <c r="A1063" s="19" t="s">
        <v>414</v>
      </c>
      <c r="B1063" s="19" t="s">
        <v>415</v>
      </c>
      <c r="C1063" s="15" t="str">
        <f t="shared" si="32"/>
        <v>21375500 Información y Comunicación</v>
      </c>
      <c r="D1063" s="19" t="s">
        <v>19</v>
      </c>
      <c r="E1063" s="19" t="s">
        <v>241</v>
      </c>
      <c r="F1063" s="19" t="s">
        <v>242</v>
      </c>
      <c r="G1063" s="26">
        <v>30585840</v>
      </c>
      <c r="H1063" s="26">
        <v>30585840</v>
      </c>
      <c r="I1063" s="26">
        <v>15719526.67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30585840</v>
      </c>
      <c r="P1063" s="26">
        <v>15719526.67</v>
      </c>
      <c r="Q1063" s="18">
        <f t="shared" si="33"/>
        <v>0</v>
      </c>
    </row>
    <row r="1064" spans="1:17" x14ac:dyDescent="0.2">
      <c r="A1064" s="19" t="s">
        <v>414</v>
      </c>
      <c r="B1064" s="19" t="s">
        <v>415</v>
      </c>
      <c r="C1064" s="15" t="str">
        <f t="shared" si="32"/>
        <v>21375500 Información y Comunicación</v>
      </c>
      <c r="D1064" s="19" t="s">
        <v>19</v>
      </c>
      <c r="E1064" s="19" t="s">
        <v>243</v>
      </c>
      <c r="F1064" s="19" t="s">
        <v>244</v>
      </c>
      <c r="G1064" s="26">
        <v>22344392</v>
      </c>
      <c r="H1064" s="26">
        <v>22344392</v>
      </c>
      <c r="I1064" s="26">
        <v>21009504</v>
      </c>
      <c r="J1064" s="26">
        <v>0</v>
      </c>
      <c r="K1064" s="26">
        <v>4110359.35</v>
      </c>
      <c r="L1064" s="26">
        <v>0</v>
      </c>
      <c r="M1064" s="26">
        <v>15171456.65</v>
      </c>
      <c r="N1064" s="26">
        <v>15171456.65</v>
      </c>
      <c r="O1064" s="26">
        <v>3062576</v>
      </c>
      <c r="P1064" s="26">
        <v>1727688</v>
      </c>
      <c r="Q1064" s="18">
        <f t="shared" si="33"/>
        <v>0.67898274654329371</v>
      </c>
    </row>
    <row r="1065" spans="1:17" x14ac:dyDescent="0.2">
      <c r="A1065" s="19" t="s">
        <v>414</v>
      </c>
      <c r="B1065" s="19" t="s">
        <v>415</v>
      </c>
      <c r="C1065" s="15" t="str">
        <f t="shared" si="32"/>
        <v>21375500 Información y Comunicación</v>
      </c>
      <c r="D1065" s="19" t="s">
        <v>19</v>
      </c>
      <c r="E1065" s="19" t="s">
        <v>423</v>
      </c>
      <c r="F1065" s="19" t="s">
        <v>424</v>
      </c>
      <c r="G1065" s="26">
        <v>2366700</v>
      </c>
      <c r="H1065" s="26">
        <v>2366700</v>
      </c>
      <c r="I1065" s="26">
        <v>1902000</v>
      </c>
      <c r="J1065" s="26">
        <v>0</v>
      </c>
      <c r="K1065" s="26">
        <v>9054</v>
      </c>
      <c r="L1065" s="26">
        <v>0</v>
      </c>
      <c r="M1065" s="26">
        <v>1892946</v>
      </c>
      <c r="N1065" s="26">
        <v>1892946</v>
      </c>
      <c r="O1065" s="26">
        <v>464700</v>
      </c>
      <c r="P1065" s="26">
        <v>0</v>
      </c>
      <c r="Q1065" s="18">
        <f t="shared" si="33"/>
        <v>0.79982507288629734</v>
      </c>
    </row>
    <row r="1066" spans="1:17" x14ac:dyDescent="0.2">
      <c r="A1066" s="19" t="s">
        <v>414</v>
      </c>
      <c r="B1066" s="19" t="s">
        <v>415</v>
      </c>
      <c r="C1066" s="15" t="str">
        <f t="shared" si="32"/>
        <v>21375500 Información y Comunicación</v>
      </c>
      <c r="D1066" s="19" t="s">
        <v>19</v>
      </c>
      <c r="E1066" s="19" t="s">
        <v>425</v>
      </c>
      <c r="F1066" s="19" t="s">
        <v>426</v>
      </c>
      <c r="G1066" s="26">
        <v>5350800</v>
      </c>
      <c r="H1066" s="26">
        <v>5350800</v>
      </c>
      <c r="I1066" s="26">
        <v>5350800</v>
      </c>
      <c r="J1066" s="26">
        <v>0</v>
      </c>
      <c r="K1066" s="26">
        <v>1107600</v>
      </c>
      <c r="L1066" s="26">
        <v>0</v>
      </c>
      <c r="M1066" s="26">
        <v>4243200</v>
      </c>
      <c r="N1066" s="26">
        <v>4243200</v>
      </c>
      <c r="O1066" s="26">
        <v>0</v>
      </c>
      <c r="P1066" s="26">
        <v>0</v>
      </c>
      <c r="Q1066" s="18">
        <f t="shared" si="33"/>
        <v>0.79300291545189505</v>
      </c>
    </row>
    <row r="1067" spans="1:17" x14ac:dyDescent="0.2">
      <c r="A1067" s="19" t="s">
        <v>414</v>
      </c>
      <c r="B1067" s="19" t="s">
        <v>415</v>
      </c>
      <c r="C1067" s="15" t="str">
        <f t="shared" si="32"/>
        <v>21375500 Información y Comunicación</v>
      </c>
      <c r="D1067" s="19" t="s">
        <v>19</v>
      </c>
      <c r="E1067" s="19" t="s">
        <v>427</v>
      </c>
      <c r="F1067" s="19" t="s">
        <v>428</v>
      </c>
      <c r="G1067" s="26">
        <v>10290000</v>
      </c>
      <c r="H1067" s="26">
        <v>10290000</v>
      </c>
      <c r="I1067" s="26">
        <v>10290000</v>
      </c>
      <c r="J1067" s="26">
        <v>0</v>
      </c>
      <c r="K1067" s="26">
        <v>2041800</v>
      </c>
      <c r="L1067" s="26">
        <v>0</v>
      </c>
      <c r="M1067" s="26">
        <v>8248200</v>
      </c>
      <c r="N1067" s="26">
        <v>8248200</v>
      </c>
      <c r="O1067" s="26">
        <v>0</v>
      </c>
      <c r="P1067" s="26">
        <v>0</v>
      </c>
      <c r="Q1067" s="18">
        <f t="shared" si="33"/>
        <v>0.80157434402332362</v>
      </c>
    </row>
    <row r="1068" spans="1:17" x14ac:dyDescent="0.2">
      <c r="A1068" s="19" t="s">
        <v>414</v>
      </c>
      <c r="B1068" s="19" t="s">
        <v>415</v>
      </c>
      <c r="C1068" s="15" t="str">
        <f t="shared" si="32"/>
        <v>21375500 Información y Comunicación</v>
      </c>
      <c r="D1068" s="19" t="s">
        <v>19</v>
      </c>
      <c r="E1068" s="19" t="s">
        <v>429</v>
      </c>
      <c r="F1068" s="19" t="s">
        <v>430</v>
      </c>
      <c r="G1068" s="26">
        <v>3430000</v>
      </c>
      <c r="H1068" s="26">
        <v>3430000</v>
      </c>
      <c r="I1068" s="26">
        <v>2572500</v>
      </c>
      <c r="J1068" s="26">
        <v>0</v>
      </c>
      <c r="K1068" s="26">
        <v>857500</v>
      </c>
      <c r="L1068" s="26">
        <v>0</v>
      </c>
      <c r="M1068" s="26">
        <v>0</v>
      </c>
      <c r="N1068" s="26">
        <v>0</v>
      </c>
      <c r="O1068" s="26">
        <v>2572500</v>
      </c>
      <c r="P1068" s="26">
        <v>1715000</v>
      </c>
      <c r="Q1068" s="18">
        <f t="shared" si="33"/>
        <v>0</v>
      </c>
    </row>
    <row r="1069" spans="1:17" x14ac:dyDescent="0.2">
      <c r="A1069" s="19" t="s">
        <v>414</v>
      </c>
      <c r="B1069" s="19" t="s">
        <v>415</v>
      </c>
      <c r="C1069" s="15" t="str">
        <f t="shared" si="32"/>
        <v>21375500 Información y Comunicación</v>
      </c>
      <c r="D1069" s="19" t="s">
        <v>19</v>
      </c>
      <c r="E1069" s="19" t="s">
        <v>431</v>
      </c>
      <c r="F1069" s="19" t="s">
        <v>432</v>
      </c>
      <c r="G1069" s="26">
        <v>336140</v>
      </c>
      <c r="H1069" s="26">
        <v>336140</v>
      </c>
      <c r="I1069" s="26">
        <v>336140</v>
      </c>
      <c r="J1069" s="26">
        <v>0</v>
      </c>
      <c r="K1069" s="26">
        <v>58725.74</v>
      </c>
      <c r="L1069" s="26">
        <v>0</v>
      </c>
      <c r="M1069" s="26">
        <v>277414.26</v>
      </c>
      <c r="N1069" s="26">
        <v>277414.26</v>
      </c>
      <c r="O1069" s="26">
        <v>0</v>
      </c>
      <c r="P1069" s="26">
        <v>0</v>
      </c>
      <c r="Q1069" s="18">
        <f t="shared" si="33"/>
        <v>0.82529380615219849</v>
      </c>
    </row>
    <row r="1070" spans="1:17" x14ac:dyDescent="0.2">
      <c r="A1070" s="19" t="s">
        <v>414</v>
      </c>
      <c r="B1070" s="19" t="s">
        <v>415</v>
      </c>
      <c r="C1070" s="15" t="str">
        <f t="shared" si="32"/>
        <v>21375500 Información y Comunicación</v>
      </c>
      <c r="D1070" s="19" t="s">
        <v>19</v>
      </c>
      <c r="E1070" s="19" t="s">
        <v>433</v>
      </c>
      <c r="F1070" s="19" t="s">
        <v>434</v>
      </c>
      <c r="G1070" s="26">
        <v>570752</v>
      </c>
      <c r="H1070" s="26">
        <v>570752</v>
      </c>
      <c r="I1070" s="26">
        <v>558064</v>
      </c>
      <c r="J1070" s="26">
        <v>0</v>
      </c>
      <c r="K1070" s="26">
        <v>35679.61</v>
      </c>
      <c r="L1070" s="26">
        <v>0</v>
      </c>
      <c r="M1070" s="26">
        <v>509696.39</v>
      </c>
      <c r="N1070" s="26">
        <v>509696.39</v>
      </c>
      <c r="O1070" s="26">
        <v>25376</v>
      </c>
      <c r="P1070" s="26">
        <v>12688</v>
      </c>
      <c r="Q1070" s="18">
        <f t="shared" si="33"/>
        <v>0.89302602531397179</v>
      </c>
    </row>
    <row r="1071" spans="1:17" x14ac:dyDescent="0.2">
      <c r="A1071" s="19" t="s">
        <v>414</v>
      </c>
      <c r="B1071" s="19" t="s">
        <v>415</v>
      </c>
      <c r="C1071" s="15" t="str">
        <f t="shared" si="32"/>
        <v>21375500 Información y Comunicación</v>
      </c>
      <c r="D1071" s="19" t="s">
        <v>253</v>
      </c>
      <c r="E1071" s="19" t="s">
        <v>254</v>
      </c>
      <c r="F1071" s="19" t="s">
        <v>255</v>
      </c>
      <c r="G1071" s="26">
        <v>203000000</v>
      </c>
      <c r="H1071" s="26">
        <v>203000000</v>
      </c>
      <c r="I1071" s="26">
        <v>194031250</v>
      </c>
      <c r="J1071" s="26">
        <v>27037962.510000002</v>
      </c>
      <c r="K1071" s="26">
        <v>8067053.9000000004</v>
      </c>
      <c r="L1071" s="26">
        <v>519069.99</v>
      </c>
      <c r="M1071" s="26">
        <v>17858508.52</v>
      </c>
      <c r="N1071" s="26">
        <v>10812520.98</v>
      </c>
      <c r="O1071" s="26">
        <v>149517405.08000001</v>
      </c>
      <c r="P1071" s="26">
        <v>140548655.08000001</v>
      </c>
      <c r="Q1071" s="18">
        <f t="shared" si="33"/>
        <v>8.7972948374384241E-2</v>
      </c>
    </row>
    <row r="1072" spans="1:17" x14ac:dyDescent="0.2">
      <c r="A1072" s="19" t="s">
        <v>414</v>
      </c>
      <c r="B1072" s="19" t="s">
        <v>415</v>
      </c>
      <c r="C1072" s="15" t="str">
        <f t="shared" si="32"/>
        <v>21375500 Información y Comunicación</v>
      </c>
      <c r="D1072" s="19" t="s">
        <v>253</v>
      </c>
      <c r="E1072" s="19" t="s">
        <v>256</v>
      </c>
      <c r="F1072" s="19" t="s">
        <v>257</v>
      </c>
      <c r="G1072" s="26">
        <v>38000000</v>
      </c>
      <c r="H1072" s="26">
        <v>38000000</v>
      </c>
      <c r="I1072" s="26">
        <v>36831250</v>
      </c>
      <c r="J1072" s="26">
        <v>27037962.510000002</v>
      </c>
      <c r="K1072" s="26">
        <v>3014403.03</v>
      </c>
      <c r="L1072" s="26">
        <v>0</v>
      </c>
      <c r="M1072" s="26">
        <v>0</v>
      </c>
      <c r="N1072" s="26">
        <v>0</v>
      </c>
      <c r="O1072" s="26">
        <v>7947634.46</v>
      </c>
      <c r="P1072" s="26">
        <v>6778884.46</v>
      </c>
      <c r="Q1072" s="18">
        <f t="shared" si="33"/>
        <v>0</v>
      </c>
    </row>
    <row r="1073" spans="1:17" x14ac:dyDescent="0.2">
      <c r="A1073" s="19" t="s">
        <v>414</v>
      </c>
      <c r="B1073" s="19" t="s">
        <v>415</v>
      </c>
      <c r="C1073" s="15" t="str">
        <f t="shared" si="32"/>
        <v>21375500 Información y Comunicación</v>
      </c>
      <c r="D1073" s="19" t="s">
        <v>253</v>
      </c>
      <c r="E1073" s="19" t="s">
        <v>260</v>
      </c>
      <c r="F1073" s="19" t="s">
        <v>261</v>
      </c>
      <c r="G1073" s="26">
        <v>80000</v>
      </c>
      <c r="H1073" s="26">
        <v>80000</v>
      </c>
      <c r="I1073" s="26">
        <v>80000</v>
      </c>
      <c r="J1073" s="26">
        <v>67274.490000000005</v>
      </c>
      <c r="K1073" s="26">
        <v>0</v>
      </c>
      <c r="L1073" s="26">
        <v>0</v>
      </c>
      <c r="M1073" s="26">
        <v>0</v>
      </c>
      <c r="N1073" s="26">
        <v>0</v>
      </c>
      <c r="O1073" s="26">
        <v>12725.51</v>
      </c>
      <c r="P1073" s="26">
        <v>12725.51</v>
      </c>
      <c r="Q1073" s="18">
        <f t="shared" si="33"/>
        <v>0</v>
      </c>
    </row>
    <row r="1074" spans="1:17" x14ac:dyDescent="0.2">
      <c r="A1074" s="19" t="s">
        <v>414</v>
      </c>
      <c r="B1074" s="19" t="s">
        <v>415</v>
      </c>
      <c r="C1074" s="15" t="str">
        <f t="shared" si="32"/>
        <v>21375500 Información y Comunicación</v>
      </c>
      <c r="D1074" s="19" t="s">
        <v>253</v>
      </c>
      <c r="E1074" s="19" t="s">
        <v>262</v>
      </c>
      <c r="F1074" s="19" t="s">
        <v>263</v>
      </c>
      <c r="G1074" s="26">
        <v>3025000</v>
      </c>
      <c r="H1074" s="26">
        <v>3025000</v>
      </c>
      <c r="I1074" s="26">
        <v>3025000</v>
      </c>
      <c r="J1074" s="26">
        <v>0</v>
      </c>
      <c r="K1074" s="26">
        <v>3014403.03</v>
      </c>
      <c r="L1074" s="26">
        <v>0</v>
      </c>
      <c r="M1074" s="26">
        <v>0</v>
      </c>
      <c r="N1074" s="26">
        <v>0</v>
      </c>
      <c r="O1074" s="26">
        <v>10596.97</v>
      </c>
      <c r="P1074" s="26">
        <v>10596.97</v>
      </c>
      <c r="Q1074" s="18">
        <f t="shared" si="33"/>
        <v>0</v>
      </c>
    </row>
    <row r="1075" spans="1:17" x14ac:dyDescent="0.2">
      <c r="A1075" s="19" t="s">
        <v>414</v>
      </c>
      <c r="B1075" s="19" t="s">
        <v>415</v>
      </c>
      <c r="C1075" s="15" t="str">
        <f t="shared" si="32"/>
        <v>21375500 Información y Comunicación</v>
      </c>
      <c r="D1075" s="19" t="s">
        <v>253</v>
      </c>
      <c r="E1075" s="19" t="s">
        <v>264</v>
      </c>
      <c r="F1075" s="19" t="s">
        <v>265</v>
      </c>
      <c r="G1075" s="26">
        <v>30300000</v>
      </c>
      <c r="H1075" s="26">
        <v>30300000</v>
      </c>
      <c r="I1075" s="26">
        <v>30300000</v>
      </c>
      <c r="J1075" s="26">
        <v>26970688.02</v>
      </c>
      <c r="K1075" s="26">
        <v>0</v>
      </c>
      <c r="L1075" s="26">
        <v>0</v>
      </c>
      <c r="M1075" s="26">
        <v>0</v>
      </c>
      <c r="N1075" s="26">
        <v>0</v>
      </c>
      <c r="O1075" s="26">
        <v>3329311.98</v>
      </c>
      <c r="P1075" s="26">
        <v>3329311.98</v>
      </c>
      <c r="Q1075" s="18">
        <f t="shared" si="33"/>
        <v>0</v>
      </c>
    </row>
    <row r="1076" spans="1:17" x14ac:dyDescent="0.2">
      <c r="A1076" s="19" t="s">
        <v>414</v>
      </c>
      <c r="B1076" s="19" t="s">
        <v>415</v>
      </c>
      <c r="C1076" s="15" t="str">
        <f t="shared" si="32"/>
        <v>21375500 Información y Comunicación</v>
      </c>
      <c r="D1076" s="19" t="s">
        <v>253</v>
      </c>
      <c r="E1076" s="19" t="s">
        <v>357</v>
      </c>
      <c r="F1076" s="19" t="s">
        <v>358</v>
      </c>
      <c r="G1076" s="26">
        <v>0</v>
      </c>
      <c r="H1076" s="26">
        <v>175000</v>
      </c>
      <c r="I1076" s="26">
        <v>87500</v>
      </c>
      <c r="J1076" s="26">
        <v>0</v>
      </c>
      <c r="K1076" s="26">
        <v>0</v>
      </c>
      <c r="L1076" s="26">
        <v>0</v>
      </c>
      <c r="M1076" s="26">
        <v>0</v>
      </c>
      <c r="N1076" s="26">
        <v>0</v>
      </c>
      <c r="O1076" s="26">
        <v>175000</v>
      </c>
      <c r="P1076" s="26">
        <v>87500</v>
      </c>
      <c r="Q1076" s="18">
        <f t="shared" si="33"/>
        <v>0</v>
      </c>
    </row>
    <row r="1077" spans="1:17" x14ac:dyDescent="0.2">
      <c r="A1077" s="19" t="s">
        <v>414</v>
      </c>
      <c r="B1077" s="19" t="s">
        <v>415</v>
      </c>
      <c r="C1077" s="15" t="str">
        <f t="shared" si="32"/>
        <v>21375500 Información y Comunicación</v>
      </c>
      <c r="D1077" s="19" t="s">
        <v>253</v>
      </c>
      <c r="E1077" s="19" t="s">
        <v>266</v>
      </c>
      <c r="F1077" s="19" t="s">
        <v>267</v>
      </c>
      <c r="G1077" s="26">
        <v>4595000</v>
      </c>
      <c r="H1077" s="26">
        <v>4420000</v>
      </c>
      <c r="I1077" s="26">
        <v>3338750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4420000</v>
      </c>
      <c r="P1077" s="26">
        <v>3338750</v>
      </c>
      <c r="Q1077" s="18">
        <f t="shared" si="33"/>
        <v>0</v>
      </c>
    </row>
    <row r="1078" spans="1:17" x14ac:dyDescent="0.2">
      <c r="A1078" s="19" t="s">
        <v>414</v>
      </c>
      <c r="B1078" s="19" t="s">
        <v>415</v>
      </c>
      <c r="C1078" s="15" t="str">
        <f t="shared" si="32"/>
        <v>21375500 Información y Comunicación</v>
      </c>
      <c r="D1078" s="19" t="s">
        <v>253</v>
      </c>
      <c r="E1078" s="19" t="s">
        <v>268</v>
      </c>
      <c r="F1078" s="19" t="s">
        <v>269</v>
      </c>
      <c r="G1078" s="26">
        <v>130000000</v>
      </c>
      <c r="H1078" s="26">
        <v>130000000</v>
      </c>
      <c r="I1078" s="26">
        <v>130000000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130000000</v>
      </c>
      <c r="P1078" s="26">
        <v>130000000</v>
      </c>
      <c r="Q1078" s="18">
        <f t="shared" si="33"/>
        <v>0</v>
      </c>
    </row>
    <row r="1079" spans="1:17" x14ac:dyDescent="0.2">
      <c r="A1079" s="19" t="s">
        <v>414</v>
      </c>
      <c r="B1079" s="19" t="s">
        <v>415</v>
      </c>
      <c r="C1079" s="15" t="str">
        <f t="shared" si="32"/>
        <v>21375500 Información y Comunicación</v>
      </c>
      <c r="D1079" s="19" t="s">
        <v>253</v>
      </c>
      <c r="E1079" s="19" t="s">
        <v>270</v>
      </c>
      <c r="F1079" s="19" t="s">
        <v>271</v>
      </c>
      <c r="G1079" s="26">
        <v>130000000</v>
      </c>
      <c r="H1079" s="26">
        <v>130000000</v>
      </c>
      <c r="I1079" s="26">
        <v>130000000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130000000</v>
      </c>
      <c r="P1079" s="26">
        <v>130000000</v>
      </c>
      <c r="Q1079" s="18">
        <f t="shared" si="33"/>
        <v>0</v>
      </c>
    </row>
    <row r="1080" spans="1:17" x14ac:dyDescent="0.2">
      <c r="A1080" s="19" t="s">
        <v>414</v>
      </c>
      <c r="B1080" s="19" t="s">
        <v>415</v>
      </c>
      <c r="C1080" s="15" t="str">
        <f t="shared" si="32"/>
        <v>21375500 Información y Comunicación</v>
      </c>
      <c r="D1080" s="19" t="s">
        <v>253</v>
      </c>
      <c r="E1080" s="19" t="s">
        <v>274</v>
      </c>
      <c r="F1080" s="19" t="s">
        <v>275</v>
      </c>
      <c r="G1080" s="26">
        <v>35000000</v>
      </c>
      <c r="H1080" s="26">
        <v>35000000</v>
      </c>
      <c r="I1080" s="26">
        <v>27200000</v>
      </c>
      <c r="J1080" s="26">
        <v>0</v>
      </c>
      <c r="K1080" s="26">
        <v>5052650.87</v>
      </c>
      <c r="L1080" s="26">
        <v>519069.99</v>
      </c>
      <c r="M1080" s="26">
        <v>17858508.52</v>
      </c>
      <c r="N1080" s="26">
        <v>10812520.98</v>
      </c>
      <c r="O1080" s="26">
        <v>11569770.619999999</v>
      </c>
      <c r="P1080" s="26">
        <v>3769770.62</v>
      </c>
      <c r="Q1080" s="18">
        <f t="shared" si="33"/>
        <v>0.51024310057142852</v>
      </c>
    </row>
    <row r="1081" spans="1:17" x14ac:dyDescent="0.2">
      <c r="A1081" s="19" t="s">
        <v>414</v>
      </c>
      <c r="B1081" s="19" t="s">
        <v>415</v>
      </c>
      <c r="C1081" s="15" t="str">
        <f t="shared" si="32"/>
        <v>21375500 Información y Comunicación</v>
      </c>
      <c r="D1081" s="19" t="s">
        <v>253</v>
      </c>
      <c r="E1081" s="19" t="s">
        <v>276</v>
      </c>
      <c r="F1081" s="19" t="s">
        <v>277</v>
      </c>
      <c r="G1081" s="26">
        <v>35000000</v>
      </c>
      <c r="H1081" s="26">
        <v>35000000</v>
      </c>
      <c r="I1081" s="26">
        <v>27200000</v>
      </c>
      <c r="J1081" s="26">
        <v>0</v>
      </c>
      <c r="K1081" s="26">
        <v>5052650.87</v>
      </c>
      <c r="L1081" s="26">
        <v>519069.99</v>
      </c>
      <c r="M1081" s="26">
        <v>17858508.52</v>
      </c>
      <c r="N1081" s="26">
        <v>10812520.98</v>
      </c>
      <c r="O1081" s="26">
        <v>11569770.619999999</v>
      </c>
      <c r="P1081" s="26">
        <v>3769770.62</v>
      </c>
      <c r="Q1081" s="18">
        <f t="shared" si="33"/>
        <v>0.51024310057142852</v>
      </c>
    </row>
    <row r="1082" spans="1:17" x14ac:dyDescent="0.2">
      <c r="A1082" s="20" t="s">
        <v>435</v>
      </c>
      <c r="B1082" s="20" t="s">
        <v>436</v>
      </c>
      <c r="C1082" s="15" t="str">
        <f t="shared" si="32"/>
        <v>21375800 Desarrollo Artístico y Extensión Musical</v>
      </c>
      <c r="D1082" s="20" t="s">
        <v>19</v>
      </c>
      <c r="E1082" s="20" t="s">
        <v>20</v>
      </c>
      <c r="F1082" s="20" t="s">
        <v>20</v>
      </c>
      <c r="G1082" s="25">
        <v>3621464388</v>
      </c>
      <c r="H1082" s="25">
        <v>3635826436</v>
      </c>
      <c r="I1082" s="25">
        <v>3367024692.25</v>
      </c>
      <c r="J1082" s="25">
        <v>1962403.28</v>
      </c>
      <c r="K1082" s="25">
        <v>299923726.63</v>
      </c>
      <c r="L1082" s="25">
        <v>12577704.359999999</v>
      </c>
      <c r="M1082" s="25">
        <v>1689816444.5699999</v>
      </c>
      <c r="N1082" s="25">
        <v>1679928027.75</v>
      </c>
      <c r="O1082" s="25">
        <v>1631546157.1600001</v>
      </c>
      <c r="P1082" s="25">
        <v>1362744413.4100001</v>
      </c>
      <c r="Q1082" s="21">
        <f t="shared" si="33"/>
        <v>0.46476818250682855</v>
      </c>
    </row>
    <row r="1083" spans="1:17" x14ac:dyDescent="0.2">
      <c r="A1083" s="19" t="s">
        <v>435</v>
      </c>
      <c r="B1083" s="19" t="s">
        <v>436</v>
      </c>
      <c r="C1083" s="15" t="str">
        <f t="shared" si="32"/>
        <v>21375800 Desarrollo Artístico y Extensión Musical</v>
      </c>
      <c r="D1083" s="19" t="s">
        <v>19</v>
      </c>
      <c r="E1083" s="19" t="s">
        <v>23</v>
      </c>
      <c r="F1083" s="19" t="s">
        <v>24</v>
      </c>
      <c r="G1083" s="26">
        <v>3014918205</v>
      </c>
      <c r="H1083" s="26">
        <v>2982706332</v>
      </c>
      <c r="I1083" s="26">
        <v>2891065288</v>
      </c>
      <c r="J1083" s="26">
        <v>0</v>
      </c>
      <c r="K1083" s="26">
        <v>221418333</v>
      </c>
      <c r="L1083" s="26">
        <v>0</v>
      </c>
      <c r="M1083" s="26">
        <v>1470879353.72</v>
      </c>
      <c r="N1083" s="26">
        <v>1470879353.72</v>
      </c>
      <c r="O1083" s="26">
        <v>1290408645.28</v>
      </c>
      <c r="P1083" s="26">
        <v>1198767601.28</v>
      </c>
      <c r="Q1083" s="18">
        <f t="shared" si="33"/>
        <v>0.49313582699699715</v>
      </c>
    </row>
    <row r="1084" spans="1:17" x14ac:dyDescent="0.2">
      <c r="A1084" s="19" t="s">
        <v>435</v>
      </c>
      <c r="B1084" s="19" t="s">
        <v>436</v>
      </c>
      <c r="C1084" s="15" t="str">
        <f t="shared" si="32"/>
        <v>21375800 Desarrollo Artístico y Extensión Musical</v>
      </c>
      <c r="D1084" s="19" t="s">
        <v>19</v>
      </c>
      <c r="E1084" s="19" t="s">
        <v>25</v>
      </c>
      <c r="F1084" s="19" t="s">
        <v>26</v>
      </c>
      <c r="G1084" s="26">
        <v>1479231800</v>
      </c>
      <c r="H1084" s="26">
        <v>1458816800</v>
      </c>
      <c r="I1084" s="26">
        <v>1397594641</v>
      </c>
      <c r="J1084" s="26">
        <v>0</v>
      </c>
      <c r="K1084" s="26">
        <v>0</v>
      </c>
      <c r="L1084" s="26">
        <v>0</v>
      </c>
      <c r="M1084" s="26">
        <v>775631549.99000001</v>
      </c>
      <c r="N1084" s="26">
        <v>775631549.99000001</v>
      </c>
      <c r="O1084" s="26">
        <v>683185250.00999999</v>
      </c>
      <c r="P1084" s="26">
        <v>621963091.00999999</v>
      </c>
      <c r="Q1084" s="18">
        <f t="shared" si="33"/>
        <v>0.53168536994501303</v>
      </c>
    </row>
    <row r="1085" spans="1:17" x14ac:dyDescent="0.2">
      <c r="A1085" s="19" t="s">
        <v>435</v>
      </c>
      <c r="B1085" s="19" t="s">
        <v>436</v>
      </c>
      <c r="C1085" s="15" t="str">
        <f t="shared" si="32"/>
        <v>21375800 Desarrollo Artístico y Extensión Musical</v>
      </c>
      <c r="D1085" s="19" t="s">
        <v>19</v>
      </c>
      <c r="E1085" s="19" t="s">
        <v>27</v>
      </c>
      <c r="F1085" s="19" t="s">
        <v>28</v>
      </c>
      <c r="G1085" s="26">
        <v>1477231800</v>
      </c>
      <c r="H1085" s="26">
        <v>1456816800</v>
      </c>
      <c r="I1085" s="26">
        <v>1395594641</v>
      </c>
      <c r="J1085" s="26">
        <v>0</v>
      </c>
      <c r="K1085" s="26">
        <v>0</v>
      </c>
      <c r="L1085" s="26">
        <v>0</v>
      </c>
      <c r="M1085" s="26">
        <v>775631549.99000001</v>
      </c>
      <c r="N1085" s="26">
        <v>775631549.99000001</v>
      </c>
      <c r="O1085" s="26">
        <v>681185250.00999999</v>
      </c>
      <c r="P1085" s="26">
        <v>619963091.00999999</v>
      </c>
      <c r="Q1085" s="18">
        <f t="shared" si="33"/>
        <v>0.53241529751029781</v>
      </c>
    </row>
    <row r="1086" spans="1:17" x14ac:dyDescent="0.2">
      <c r="A1086" s="19" t="s">
        <v>435</v>
      </c>
      <c r="B1086" s="19" t="s">
        <v>436</v>
      </c>
      <c r="C1086" s="15" t="str">
        <f t="shared" si="32"/>
        <v>21375800 Desarrollo Artístico y Extensión Musical</v>
      </c>
      <c r="D1086" s="19" t="s">
        <v>19</v>
      </c>
      <c r="E1086" s="19" t="s">
        <v>29</v>
      </c>
      <c r="F1086" s="19" t="s">
        <v>30</v>
      </c>
      <c r="G1086" s="26">
        <v>2000000</v>
      </c>
      <c r="H1086" s="26">
        <v>2000000</v>
      </c>
      <c r="I1086" s="26">
        <v>2000000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2000000</v>
      </c>
      <c r="P1086" s="26">
        <v>2000000</v>
      </c>
      <c r="Q1086" s="18">
        <f t="shared" si="33"/>
        <v>0</v>
      </c>
    </row>
    <row r="1087" spans="1:17" x14ac:dyDescent="0.2">
      <c r="A1087" s="19" t="s">
        <v>435</v>
      </c>
      <c r="B1087" s="19" t="s">
        <v>436</v>
      </c>
      <c r="C1087" s="15" t="str">
        <f t="shared" si="32"/>
        <v>21375800 Desarrollo Artístico y Extensión Musical</v>
      </c>
      <c r="D1087" s="19" t="s">
        <v>19</v>
      </c>
      <c r="E1087" s="19" t="s">
        <v>31</v>
      </c>
      <c r="F1087" s="19" t="s">
        <v>32</v>
      </c>
      <c r="G1087" s="26">
        <v>4400000</v>
      </c>
      <c r="H1087" s="26">
        <v>4400000</v>
      </c>
      <c r="I1087" s="26">
        <v>4400000</v>
      </c>
      <c r="J1087" s="26">
        <v>0</v>
      </c>
      <c r="K1087" s="26">
        <v>0</v>
      </c>
      <c r="L1087" s="26">
        <v>0</v>
      </c>
      <c r="M1087" s="26">
        <v>104681</v>
      </c>
      <c r="N1087" s="26">
        <v>104681</v>
      </c>
      <c r="O1087" s="26">
        <v>4295319</v>
      </c>
      <c r="P1087" s="26">
        <v>4295319</v>
      </c>
      <c r="Q1087" s="18">
        <f t="shared" si="33"/>
        <v>2.3791136363636365E-2</v>
      </c>
    </row>
    <row r="1088" spans="1:17" x14ac:dyDescent="0.2">
      <c r="A1088" s="19" t="s">
        <v>435</v>
      </c>
      <c r="B1088" s="19" t="s">
        <v>436</v>
      </c>
      <c r="C1088" s="15" t="str">
        <f t="shared" si="32"/>
        <v>21375800 Desarrollo Artístico y Extensión Musical</v>
      </c>
      <c r="D1088" s="19" t="s">
        <v>19</v>
      </c>
      <c r="E1088" s="19" t="s">
        <v>33</v>
      </c>
      <c r="F1088" s="19" t="s">
        <v>34</v>
      </c>
      <c r="G1088" s="26">
        <v>4400000</v>
      </c>
      <c r="H1088" s="26">
        <v>4400000</v>
      </c>
      <c r="I1088" s="26">
        <v>4400000</v>
      </c>
      <c r="J1088" s="26">
        <v>0</v>
      </c>
      <c r="K1088" s="26">
        <v>0</v>
      </c>
      <c r="L1088" s="26">
        <v>0</v>
      </c>
      <c r="M1088" s="26">
        <v>104681</v>
      </c>
      <c r="N1088" s="26">
        <v>104681</v>
      </c>
      <c r="O1088" s="26">
        <v>4295319</v>
      </c>
      <c r="P1088" s="26">
        <v>4295319</v>
      </c>
      <c r="Q1088" s="18">
        <f t="shared" si="33"/>
        <v>2.3791136363636365E-2</v>
      </c>
    </row>
    <row r="1089" spans="1:17" x14ac:dyDescent="0.2">
      <c r="A1089" s="19" t="s">
        <v>435</v>
      </c>
      <c r="B1089" s="19" t="s">
        <v>436</v>
      </c>
      <c r="C1089" s="15" t="str">
        <f t="shared" si="32"/>
        <v>21375800 Desarrollo Artístico y Extensión Musical</v>
      </c>
      <c r="D1089" s="19" t="s">
        <v>19</v>
      </c>
      <c r="E1089" s="19" t="s">
        <v>35</v>
      </c>
      <c r="F1089" s="19" t="s">
        <v>36</v>
      </c>
      <c r="G1089" s="26">
        <v>1067621991</v>
      </c>
      <c r="H1089" s="26">
        <v>1061121991</v>
      </c>
      <c r="I1089" s="26">
        <v>1038307516</v>
      </c>
      <c r="J1089" s="26">
        <v>0</v>
      </c>
      <c r="K1089" s="26">
        <v>0</v>
      </c>
      <c r="L1089" s="26">
        <v>0</v>
      </c>
      <c r="M1089" s="26">
        <v>465798324.73000002</v>
      </c>
      <c r="N1089" s="26">
        <v>465798324.73000002</v>
      </c>
      <c r="O1089" s="26">
        <v>595323666.26999998</v>
      </c>
      <c r="P1089" s="26">
        <v>572509191.26999998</v>
      </c>
      <c r="Q1089" s="18">
        <f t="shared" si="33"/>
        <v>0.43896774233378416</v>
      </c>
    </row>
    <row r="1090" spans="1:17" x14ac:dyDescent="0.2">
      <c r="A1090" s="19" t="s">
        <v>435</v>
      </c>
      <c r="B1090" s="19" t="s">
        <v>436</v>
      </c>
      <c r="C1090" s="15" t="str">
        <f t="shared" si="32"/>
        <v>21375800 Desarrollo Artístico y Extensión Musical</v>
      </c>
      <c r="D1090" s="19" t="s">
        <v>19</v>
      </c>
      <c r="E1090" s="19" t="s">
        <v>37</v>
      </c>
      <c r="F1090" s="19" t="s">
        <v>38</v>
      </c>
      <c r="G1090" s="26">
        <v>612000000</v>
      </c>
      <c r="H1090" s="26">
        <v>612000000</v>
      </c>
      <c r="I1090" s="26">
        <v>593155898</v>
      </c>
      <c r="J1090" s="26">
        <v>0</v>
      </c>
      <c r="K1090" s="26">
        <v>0</v>
      </c>
      <c r="L1090" s="26">
        <v>0</v>
      </c>
      <c r="M1090" s="26">
        <v>288041587.57999998</v>
      </c>
      <c r="N1090" s="26">
        <v>288041587.57999998</v>
      </c>
      <c r="O1090" s="26">
        <v>323958412.42000002</v>
      </c>
      <c r="P1090" s="26">
        <v>305114310.42000002</v>
      </c>
      <c r="Q1090" s="18">
        <f t="shared" si="33"/>
        <v>0.47065618885620913</v>
      </c>
    </row>
    <row r="1091" spans="1:17" x14ac:dyDescent="0.2">
      <c r="A1091" s="19" t="s">
        <v>435</v>
      </c>
      <c r="B1091" s="19" t="s">
        <v>436</v>
      </c>
      <c r="C1091" s="15" t="str">
        <f t="shared" si="32"/>
        <v>21375800 Desarrollo Artístico y Extensión Musical</v>
      </c>
      <c r="D1091" s="19" t="s">
        <v>19</v>
      </c>
      <c r="E1091" s="19" t="s">
        <v>39</v>
      </c>
      <c r="F1091" s="19" t="s">
        <v>40</v>
      </c>
      <c r="G1091" s="26">
        <v>41761270</v>
      </c>
      <c r="H1091" s="26">
        <v>33761270</v>
      </c>
      <c r="I1091" s="26">
        <v>33761270</v>
      </c>
      <c r="J1091" s="26">
        <v>0</v>
      </c>
      <c r="K1091" s="26">
        <v>0</v>
      </c>
      <c r="L1091" s="26">
        <v>0</v>
      </c>
      <c r="M1091" s="26">
        <v>14525037.16</v>
      </c>
      <c r="N1091" s="26">
        <v>14525037.16</v>
      </c>
      <c r="O1091" s="26">
        <v>19236232.84</v>
      </c>
      <c r="P1091" s="26">
        <v>19236232.84</v>
      </c>
      <c r="Q1091" s="18">
        <f t="shared" si="33"/>
        <v>0.43022780718853287</v>
      </c>
    </row>
    <row r="1092" spans="1:17" x14ac:dyDescent="0.2">
      <c r="A1092" s="19" t="s">
        <v>435</v>
      </c>
      <c r="B1092" s="19" t="s">
        <v>436</v>
      </c>
      <c r="C1092" s="15" t="str">
        <f t="shared" si="32"/>
        <v>21375800 Desarrollo Artístico y Extensión Musical</v>
      </c>
      <c r="D1092" s="19" t="s">
        <v>19</v>
      </c>
      <c r="E1092" s="19" t="s">
        <v>41</v>
      </c>
      <c r="F1092" s="19" t="s">
        <v>42</v>
      </c>
      <c r="G1092" s="26">
        <v>194037663</v>
      </c>
      <c r="H1092" s="26">
        <v>194037663</v>
      </c>
      <c r="I1092" s="26">
        <v>190817290</v>
      </c>
      <c r="J1092" s="26">
        <v>0</v>
      </c>
      <c r="K1092" s="26">
        <v>0</v>
      </c>
      <c r="L1092" s="26">
        <v>0</v>
      </c>
      <c r="M1092" s="26">
        <v>87563.79</v>
      </c>
      <c r="N1092" s="26">
        <v>87563.79</v>
      </c>
      <c r="O1092" s="26">
        <v>193950099.21000001</v>
      </c>
      <c r="P1092" s="26">
        <v>190729726.21000001</v>
      </c>
      <c r="Q1092" s="18">
        <f t="shared" si="33"/>
        <v>4.5127213266838817E-4</v>
      </c>
    </row>
    <row r="1093" spans="1:17" x14ac:dyDescent="0.2">
      <c r="A1093" s="19" t="s">
        <v>435</v>
      </c>
      <c r="B1093" s="19" t="s">
        <v>436</v>
      </c>
      <c r="C1093" s="15" t="str">
        <f t="shared" si="32"/>
        <v>21375800 Desarrollo Artístico y Extensión Musical</v>
      </c>
      <c r="D1093" s="19" t="s">
        <v>19</v>
      </c>
      <c r="E1093" s="19" t="s">
        <v>43</v>
      </c>
      <c r="F1093" s="19" t="s">
        <v>44</v>
      </c>
      <c r="G1093" s="26">
        <v>164723058</v>
      </c>
      <c r="H1093" s="26">
        <v>164723058</v>
      </c>
      <c r="I1093" s="26">
        <v>164723058</v>
      </c>
      <c r="J1093" s="26">
        <v>0</v>
      </c>
      <c r="K1093" s="26">
        <v>0</v>
      </c>
      <c r="L1093" s="26">
        <v>0</v>
      </c>
      <c r="M1093" s="26">
        <v>155323689.72999999</v>
      </c>
      <c r="N1093" s="26">
        <v>155323689.72999999</v>
      </c>
      <c r="O1093" s="26">
        <v>9399368.2699999996</v>
      </c>
      <c r="P1093" s="26">
        <v>9399368.2699999996</v>
      </c>
      <c r="Q1093" s="18">
        <f t="shared" si="33"/>
        <v>0.94293835736099552</v>
      </c>
    </row>
    <row r="1094" spans="1:17" x14ac:dyDescent="0.2">
      <c r="A1094" s="19" t="s">
        <v>435</v>
      </c>
      <c r="B1094" s="19" t="s">
        <v>436</v>
      </c>
      <c r="C1094" s="15" t="str">
        <f t="shared" si="32"/>
        <v>21375800 Desarrollo Artístico y Extensión Musical</v>
      </c>
      <c r="D1094" s="19" t="s">
        <v>19</v>
      </c>
      <c r="E1094" s="19" t="s">
        <v>45</v>
      </c>
      <c r="F1094" s="19" t="s">
        <v>46</v>
      </c>
      <c r="G1094" s="26">
        <v>55100000</v>
      </c>
      <c r="H1094" s="26">
        <v>56600000</v>
      </c>
      <c r="I1094" s="26">
        <v>55850000</v>
      </c>
      <c r="J1094" s="26">
        <v>0</v>
      </c>
      <c r="K1094" s="26">
        <v>0</v>
      </c>
      <c r="L1094" s="26">
        <v>0</v>
      </c>
      <c r="M1094" s="26">
        <v>7820446.4699999997</v>
      </c>
      <c r="N1094" s="26">
        <v>7820446.4699999997</v>
      </c>
      <c r="O1094" s="26">
        <v>48779553.530000001</v>
      </c>
      <c r="P1094" s="26">
        <v>48029553.530000001</v>
      </c>
      <c r="Q1094" s="18">
        <f t="shared" si="33"/>
        <v>0.13817043233215548</v>
      </c>
    </row>
    <row r="1095" spans="1:17" x14ac:dyDescent="0.2">
      <c r="A1095" s="19" t="s">
        <v>435</v>
      </c>
      <c r="B1095" s="19" t="s">
        <v>436</v>
      </c>
      <c r="C1095" s="15" t="str">
        <f t="shared" ref="C1095:C1158" si="34">+CONCATENATE(A1095," ",B1095)</f>
        <v>21375800 Desarrollo Artístico y Extensión Musical</v>
      </c>
      <c r="D1095" s="19" t="s">
        <v>19</v>
      </c>
      <c r="E1095" s="19" t="s">
        <v>47</v>
      </c>
      <c r="F1095" s="19" t="s">
        <v>48</v>
      </c>
      <c r="G1095" s="26">
        <v>229828573</v>
      </c>
      <c r="H1095" s="26">
        <v>227204360</v>
      </c>
      <c r="I1095" s="26">
        <v>223435016</v>
      </c>
      <c r="J1095" s="26">
        <v>0</v>
      </c>
      <c r="K1095" s="26">
        <v>102486988</v>
      </c>
      <c r="L1095" s="26">
        <v>0</v>
      </c>
      <c r="M1095" s="26">
        <v>120948028</v>
      </c>
      <c r="N1095" s="26">
        <v>120948028</v>
      </c>
      <c r="O1095" s="26">
        <v>3769344</v>
      </c>
      <c r="P1095" s="26">
        <v>0</v>
      </c>
      <c r="Q1095" s="18">
        <f t="shared" ref="Q1095:Q1158" si="35">+IFERROR(M1095/H1095,0)</f>
        <v>0.53233145701957485</v>
      </c>
    </row>
    <row r="1096" spans="1:17" x14ac:dyDescent="0.2">
      <c r="A1096" s="19" t="s">
        <v>435</v>
      </c>
      <c r="B1096" s="19" t="s">
        <v>436</v>
      </c>
      <c r="C1096" s="15" t="str">
        <f t="shared" si="34"/>
        <v>21375800 Desarrollo Artístico y Extensión Musical</v>
      </c>
      <c r="D1096" s="19" t="s">
        <v>19</v>
      </c>
      <c r="E1096" s="19" t="s">
        <v>437</v>
      </c>
      <c r="F1096" s="19" t="s">
        <v>50</v>
      </c>
      <c r="G1096" s="26">
        <v>218042492</v>
      </c>
      <c r="H1096" s="26">
        <v>215552854</v>
      </c>
      <c r="I1096" s="26">
        <v>211976810</v>
      </c>
      <c r="J1096" s="26">
        <v>0</v>
      </c>
      <c r="K1096" s="26">
        <v>97226537</v>
      </c>
      <c r="L1096" s="26">
        <v>0</v>
      </c>
      <c r="M1096" s="26">
        <v>114750273</v>
      </c>
      <c r="N1096" s="26">
        <v>114750273</v>
      </c>
      <c r="O1096" s="26">
        <v>3576044</v>
      </c>
      <c r="P1096" s="26">
        <v>0</v>
      </c>
      <c r="Q1096" s="18">
        <f t="shared" si="35"/>
        <v>0.53235329929799957</v>
      </c>
    </row>
    <row r="1097" spans="1:17" x14ac:dyDescent="0.2">
      <c r="A1097" s="19" t="s">
        <v>435</v>
      </c>
      <c r="B1097" s="19" t="s">
        <v>436</v>
      </c>
      <c r="C1097" s="15" t="str">
        <f t="shared" si="34"/>
        <v>21375800 Desarrollo Artístico y Extensión Musical</v>
      </c>
      <c r="D1097" s="19" t="s">
        <v>19</v>
      </c>
      <c r="E1097" s="19" t="s">
        <v>438</v>
      </c>
      <c r="F1097" s="19" t="s">
        <v>52</v>
      </c>
      <c r="G1097" s="26">
        <v>11786081</v>
      </c>
      <c r="H1097" s="26">
        <v>11651506</v>
      </c>
      <c r="I1097" s="26">
        <v>11458206</v>
      </c>
      <c r="J1097" s="26">
        <v>0</v>
      </c>
      <c r="K1097" s="26">
        <v>5260451</v>
      </c>
      <c r="L1097" s="26">
        <v>0</v>
      </c>
      <c r="M1097" s="26">
        <v>6197755</v>
      </c>
      <c r="N1097" s="26">
        <v>6197755</v>
      </c>
      <c r="O1097" s="26">
        <v>193300</v>
      </c>
      <c r="P1097" s="26">
        <v>0</v>
      </c>
      <c r="Q1097" s="18">
        <f t="shared" si="35"/>
        <v>0.53192737488183928</v>
      </c>
    </row>
    <row r="1098" spans="1:17" x14ac:dyDescent="0.2">
      <c r="A1098" s="19" t="s">
        <v>435</v>
      </c>
      <c r="B1098" s="19" t="s">
        <v>436</v>
      </c>
      <c r="C1098" s="15" t="str">
        <f t="shared" si="34"/>
        <v>21375800 Desarrollo Artístico y Extensión Musical</v>
      </c>
      <c r="D1098" s="19" t="s">
        <v>19</v>
      </c>
      <c r="E1098" s="19" t="s">
        <v>53</v>
      </c>
      <c r="F1098" s="19" t="s">
        <v>54</v>
      </c>
      <c r="G1098" s="26">
        <v>233835841</v>
      </c>
      <c r="H1098" s="26">
        <v>231163181</v>
      </c>
      <c r="I1098" s="26">
        <v>227328115</v>
      </c>
      <c r="J1098" s="26">
        <v>0</v>
      </c>
      <c r="K1098" s="26">
        <v>118931345</v>
      </c>
      <c r="L1098" s="26">
        <v>0</v>
      </c>
      <c r="M1098" s="26">
        <v>108396770</v>
      </c>
      <c r="N1098" s="26">
        <v>108396770</v>
      </c>
      <c r="O1098" s="26">
        <v>3835066</v>
      </c>
      <c r="P1098" s="26">
        <v>0</v>
      </c>
      <c r="Q1098" s="18">
        <f t="shared" si="35"/>
        <v>0.46891883703573017</v>
      </c>
    </row>
    <row r="1099" spans="1:17" x14ac:dyDescent="0.2">
      <c r="A1099" s="19" t="s">
        <v>435</v>
      </c>
      <c r="B1099" s="19" t="s">
        <v>436</v>
      </c>
      <c r="C1099" s="15" t="str">
        <f t="shared" si="34"/>
        <v>21375800 Desarrollo Artístico y Extensión Musical</v>
      </c>
      <c r="D1099" s="19" t="s">
        <v>19</v>
      </c>
      <c r="E1099" s="19" t="s">
        <v>439</v>
      </c>
      <c r="F1099" s="19" t="s">
        <v>56</v>
      </c>
      <c r="G1099" s="26">
        <v>127761115</v>
      </c>
      <c r="H1099" s="26">
        <v>126299630</v>
      </c>
      <c r="I1099" s="26">
        <v>124204261</v>
      </c>
      <c r="J1099" s="26">
        <v>0</v>
      </c>
      <c r="K1099" s="26">
        <v>71586862</v>
      </c>
      <c r="L1099" s="26">
        <v>0</v>
      </c>
      <c r="M1099" s="26">
        <v>52617399</v>
      </c>
      <c r="N1099" s="26">
        <v>52617399</v>
      </c>
      <c r="O1099" s="26">
        <v>2095369</v>
      </c>
      <c r="P1099" s="26">
        <v>0</v>
      </c>
      <c r="Q1099" s="18">
        <f t="shared" si="35"/>
        <v>0.41660770502653094</v>
      </c>
    </row>
    <row r="1100" spans="1:17" x14ac:dyDescent="0.2">
      <c r="A1100" s="19" t="s">
        <v>435</v>
      </c>
      <c r="B1100" s="19" t="s">
        <v>436</v>
      </c>
      <c r="C1100" s="15" t="str">
        <f t="shared" si="34"/>
        <v>21375800 Desarrollo Artístico y Extensión Musical</v>
      </c>
      <c r="D1100" s="19" t="s">
        <v>19</v>
      </c>
      <c r="E1100" s="19" t="s">
        <v>440</v>
      </c>
      <c r="F1100" s="19" t="s">
        <v>58</v>
      </c>
      <c r="G1100" s="26">
        <v>70716484</v>
      </c>
      <c r="H1100" s="26">
        <v>69909034</v>
      </c>
      <c r="I1100" s="26">
        <v>68749236</v>
      </c>
      <c r="J1100" s="26">
        <v>0</v>
      </c>
      <c r="K1100" s="26">
        <v>31562987</v>
      </c>
      <c r="L1100" s="26">
        <v>0</v>
      </c>
      <c r="M1100" s="26">
        <v>37186249</v>
      </c>
      <c r="N1100" s="26">
        <v>37186249</v>
      </c>
      <c r="O1100" s="26">
        <v>1159798</v>
      </c>
      <c r="P1100" s="26">
        <v>0</v>
      </c>
      <c r="Q1100" s="18">
        <f t="shared" si="35"/>
        <v>0.53192337059041606</v>
      </c>
    </row>
    <row r="1101" spans="1:17" x14ac:dyDescent="0.2">
      <c r="A1101" s="19" t="s">
        <v>435</v>
      </c>
      <c r="B1101" s="19" t="s">
        <v>436</v>
      </c>
      <c r="C1101" s="15" t="str">
        <f t="shared" si="34"/>
        <v>21375800 Desarrollo Artístico y Extensión Musical</v>
      </c>
      <c r="D1101" s="19" t="s">
        <v>19</v>
      </c>
      <c r="E1101" s="19" t="s">
        <v>441</v>
      </c>
      <c r="F1101" s="19" t="s">
        <v>60</v>
      </c>
      <c r="G1101" s="26">
        <v>35358242</v>
      </c>
      <c r="H1101" s="26">
        <v>34954517</v>
      </c>
      <c r="I1101" s="26">
        <v>34374618</v>
      </c>
      <c r="J1101" s="26">
        <v>0</v>
      </c>
      <c r="K1101" s="26">
        <v>15781496</v>
      </c>
      <c r="L1101" s="26">
        <v>0</v>
      </c>
      <c r="M1101" s="26">
        <v>18593122</v>
      </c>
      <c r="N1101" s="26">
        <v>18593122</v>
      </c>
      <c r="O1101" s="26">
        <v>579899</v>
      </c>
      <c r="P1101" s="26">
        <v>0</v>
      </c>
      <c r="Q1101" s="18">
        <f t="shared" si="35"/>
        <v>0.53192329906890146</v>
      </c>
    </row>
    <row r="1102" spans="1:17" x14ac:dyDescent="0.2">
      <c r="A1102" s="19" t="s">
        <v>435</v>
      </c>
      <c r="B1102" s="19" t="s">
        <v>436</v>
      </c>
      <c r="C1102" s="15" t="str">
        <f t="shared" si="34"/>
        <v>21375800 Desarrollo Artístico y Extensión Musical</v>
      </c>
      <c r="D1102" s="19" t="s">
        <v>19</v>
      </c>
      <c r="E1102" s="19" t="s">
        <v>63</v>
      </c>
      <c r="F1102" s="19" t="s">
        <v>64</v>
      </c>
      <c r="G1102" s="26">
        <v>399370482</v>
      </c>
      <c r="H1102" s="26">
        <v>413732530</v>
      </c>
      <c r="I1102" s="26">
        <v>296435227.60000002</v>
      </c>
      <c r="J1102" s="26">
        <v>216000.01</v>
      </c>
      <c r="K1102" s="26">
        <v>49257149.18</v>
      </c>
      <c r="L1102" s="26">
        <v>12577704.359999999</v>
      </c>
      <c r="M1102" s="26">
        <v>131952245.42</v>
      </c>
      <c r="N1102" s="26">
        <v>122720358.59999999</v>
      </c>
      <c r="O1102" s="26">
        <v>219729431.03</v>
      </c>
      <c r="P1102" s="26">
        <v>102432128.63</v>
      </c>
      <c r="Q1102" s="18">
        <f t="shared" si="35"/>
        <v>0.31893128011954969</v>
      </c>
    </row>
    <row r="1103" spans="1:17" x14ac:dyDescent="0.2">
      <c r="A1103" s="19" t="s">
        <v>435</v>
      </c>
      <c r="B1103" s="19" t="s">
        <v>436</v>
      </c>
      <c r="C1103" s="15" t="str">
        <f t="shared" si="34"/>
        <v>21375800 Desarrollo Artístico y Extensión Musical</v>
      </c>
      <c r="D1103" s="19" t="s">
        <v>19</v>
      </c>
      <c r="E1103" s="19" t="s">
        <v>65</v>
      </c>
      <c r="F1103" s="19" t="s">
        <v>66</v>
      </c>
      <c r="G1103" s="26">
        <v>99960000</v>
      </c>
      <c r="H1103" s="26">
        <v>91427934</v>
      </c>
      <c r="I1103" s="26">
        <v>67643934</v>
      </c>
      <c r="J1103" s="26">
        <v>0</v>
      </c>
      <c r="K1103" s="26">
        <v>7783363.5</v>
      </c>
      <c r="L1103" s="26">
        <v>5877676.7800000003</v>
      </c>
      <c r="M1103" s="26">
        <v>40028490.340000004</v>
      </c>
      <c r="N1103" s="26">
        <v>37821350.840000004</v>
      </c>
      <c r="O1103" s="26">
        <v>37738403.380000003</v>
      </c>
      <c r="P1103" s="26">
        <v>13954403.380000001</v>
      </c>
      <c r="Q1103" s="18">
        <f t="shared" si="35"/>
        <v>0.43781466548287096</v>
      </c>
    </row>
    <row r="1104" spans="1:17" x14ac:dyDescent="0.2">
      <c r="A1104" s="19" t="s">
        <v>435</v>
      </c>
      <c r="B1104" s="19" t="s">
        <v>436</v>
      </c>
      <c r="C1104" s="15" t="str">
        <f t="shared" si="34"/>
        <v>21375800 Desarrollo Artístico y Extensión Musical</v>
      </c>
      <c r="D1104" s="19" t="s">
        <v>19</v>
      </c>
      <c r="E1104" s="19" t="s">
        <v>285</v>
      </c>
      <c r="F1104" s="19" t="s">
        <v>286</v>
      </c>
      <c r="G1104" s="26">
        <v>85960000</v>
      </c>
      <c r="H1104" s="26">
        <v>85960000</v>
      </c>
      <c r="I1104" s="26">
        <v>62176000</v>
      </c>
      <c r="J1104" s="26">
        <v>0</v>
      </c>
      <c r="K1104" s="26">
        <v>7783363.5</v>
      </c>
      <c r="L1104" s="26">
        <v>5877676.7800000003</v>
      </c>
      <c r="M1104" s="26">
        <v>40028490.340000004</v>
      </c>
      <c r="N1104" s="26">
        <v>37821350.840000004</v>
      </c>
      <c r="O1104" s="26">
        <v>32270469.379999999</v>
      </c>
      <c r="P1104" s="26">
        <v>8486469.3800000008</v>
      </c>
      <c r="Q1104" s="18">
        <f t="shared" si="35"/>
        <v>0.46566415006979994</v>
      </c>
    </row>
    <row r="1105" spans="1:17" x14ac:dyDescent="0.2">
      <c r="A1105" s="19" t="s">
        <v>435</v>
      </c>
      <c r="B1105" s="19" t="s">
        <v>436</v>
      </c>
      <c r="C1105" s="15" t="str">
        <f t="shared" si="34"/>
        <v>21375800 Desarrollo Artístico y Extensión Musical</v>
      </c>
      <c r="D1105" s="19" t="s">
        <v>19</v>
      </c>
      <c r="E1105" s="19" t="s">
        <v>67</v>
      </c>
      <c r="F1105" s="19" t="s">
        <v>68</v>
      </c>
      <c r="G1105" s="26">
        <v>14000000</v>
      </c>
      <c r="H1105" s="26">
        <v>5467934</v>
      </c>
      <c r="I1105" s="26">
        <v>5467934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5467934</v>
      </c>
      <c r="P1105" s="26">
        <v>5467934</v>
      </c>
      <c r="Q1105" s="18">
        <f t="shared" si="35"/>
        <v>0</v>
      </c>
    </row>
    <row r="1106" spans="1:17" x14ac:dyDescent="0.2">
      <c r="A1106" s="19" t="s">
        <v>435</v>
      </c>
      <c r="B1106" s="19" t="s">
        <v>436</v>
      </c>
      <c r="C1106" s="15" t="str">
        <f t="shared" si="34"/>
        <v>21375800 Desarrollo Artístico y Extensión Musical</v>
      </c>
      <c r="D1106" s="19" t="s">
        <v>19</v>
      </c>
      <c r="E1106" s="19" t="s">
        <v>73</v>
      </c>
      <c r="F1106" s="19" t="s">
        <v>74</v>
      </c>
      <c r="G1106" s="26">
        <v>17500000</v>
      </c>
      <c r="H1106" s="26">
        <v>17500000</v>
      </c>
      <c r="I1106" s="26">
        <v>13553118.01</v>
      </c>
      <c r="J1106" s="26">
        <v>216000.01</v>
      </c>
      <c r="K1106" s="26">
        <v>2754114.43</v>
      </c>
      <c r="L1106" s="26">
        <v>0</v>
      </c>
      <c r="M1106" s="26">
        <v>7076121.5700000003</v>
      </c>
      <c r="N1106" s="26">
        <v>6285245.21</v>
      </c>
      <c r="O1106" s="26">
        <v>7453763.9900000002</v>
      </c>
      <c r="P1106" s="26">
        <v>3506882</v>
      </c>
      <c r="Q1106" s="18">
        <f t="shared" si="35"/>
        <v>0.40434980400000003</v>
      </c>
    </row>
    <row r="1107" spans="1:17" x14ac:dyDescent="0.2">
      <c r="A1107" s="19" t="s">
        <v>435</v>
      </c>
      <c r="B1107" s="19" t="s">
        <v>436</v>
      </c>
      <c r="C1107" s="15" t="str">
        <f t="shared" si="34"/>
        <v>21375800 Desarrollo Artístico y Extensión Musical</v>
      </c>
      <c r="D1107" s="19" t="s">
        <v>19</v>
      </c>
      <c r="E1107" s="19" t="s">
        <v>75</v>
      </c>
      <c r="F1107" s="19" t="s">
        <v>76</v>
      </c>
      <c r="G1107" s="26">
        <v>3000000</v>
      </c>
      <c r="H1107" s="26">
        <v>3000000</v>
      </c>
      <c r="I1107" s="26">
        <v>2003333.34</v>
      </c>
      <c r="J1107" s="26">
        <v>0</v>
      </c>
      <c r="K1107" s="26">
        <v>357007.67</v>
      </c>
      <c r="L1107" s="26">
        <v>0</v>
      </c>
      <c r="M1107" s="26">
        <v>1389659</v>
      </c>
      <c r="N1107" s="26">
        <v>1264733</v>
      </c>
      <c r="O1107" s="26">
        <v>1253333.33</v>
      </c>
      <c r="P1107" s="26">
        <v>256666.67</v>
      </c>
      <c r="Q1107" s="18">
        <f t="shared" si="35"/>
        <v>0.46321966666666664</v>
      </c>
    </row>
    <row r="1108" spans="1:17" x14ac:dyDescent="0.2">
      <c r="A1108" s="19" t="s">
        <v>435</v>
      </c>
      <c r="B1108" s="19" t="s">
        <v>436</v>
      </c>
      <c r="C1108" s="15" t="str">
        <f t="shared" si="34"/>
        <v>21375800 Desarrollo Artístico y Extensión Musical</v>
      </c>
      <c r="D1108" s="19" t="s">
        <v>19</v>
      </c>
      <c r="E1108" s="19" t="s">
        <v>77</v>
      </c>
      <c r="F1108" s="19" t="s">
        <v>78</v>
      </c>
      <c r="G1108" s="26">
        <v>9000000</v>
      </c>
      <c r="H1108" s="26">
        <v>9000000</v>
      </c>
      <c r="I1108" s="26">
        <v>7772284.6699999999</v>
      </c>
      <c r="J1108" s="26">
        <v>0</v>
      </c>
      <c r="K1108" s="26">
        <v>2216817.33</v>
      </c>
      <c r="L1108" s="26">
        <v>0</v>
      </c>
      <c r="M1108" s="26">
        <v>3991752</v>
      </c>
      <c r="N1108" s="26">
        <v>3754147</v>
      </c>
      <c r="O1108" s="26">
        <v>2791430.67</v>
      </c>
      <c r="P1108" s="26">
        <v>1563715.34</v>
      </c>
      <c r="Q1108" s="18">
        <f t="shared" si="35"/>
        <v>0.44352799999999998</v>
      </c>
    </row>
    <row r="1109" spans="1:17" x14ac:dyDescent="0.2">
      <c r="A1109" s="19" t="s">
        <v>435</v>
      </c>
      <c r="B1109" s="19" t="s">
        <v>436</v>
      </c>
      <c r="C1109" s="15" t="str">
        <f t="shared" si="34"/>
        <v>21375800 Desarrollo Artístico y Extensión Musical</v>
      </c>
      <c r="D1109" s="19" t="s">
        <v>19</v>
      </c>
      <c r="E1109" s="19" t="s">
        <v>81</v>
      </c>
      <c r="F1109" s="19" t="s">
        <v>82</v>
      </c>
      <c r="G1109" s="26">
        <v>5500000</v>
      </c>
      <c r="H1109" s="26">
        <v>5500000</v>
      </c>
      <c r="I1109" s="26">
        <v>3777500</v>
      </c>
      <c r="J1109" s="26">
        <v>216000.01</v>
      </c>
      <c r="K1109" s="26">
        <v>180289.43</v>
      </c>
      <c r="L1109" s="26">
        <v>0</v>
      </c>
      <c r="M1109" s="26">
        <v>1694710.57</v>
      </c>
      <c r="N1109" s="26">
        <v>1266365.21</v>
      </c>
      <c r="O1109" s="26">
        <v>3408999.99</v>
      </c>
      <c r="P1109" s="26">
        <v>1686499.99</v>
      </c>
      <c r="Q1109" s="18">
        <f t="shared" si="35"/>
        <v>0.30812919454545457</v>
      </c>
    </row>
    <row r="1110" spans="1:17" x14ac:dyDescent="0.2">
      <c r="A1110" s="19" t="s">
        <v>435</v>
      </c>
      <c r="B1110" s="19" t="s">
        <v>436</v>
      </c>
      <c r="C1110" s="15" t="str">
        <f t="shared" si="34"/>
        <v>21375800 Desarrollo Artístico y Extensión Musical</v>
      </c>
      <c r="D1110" s="19" t="s">
        <v>19</v>
      </c>
      <c r="E1110" s="19" t="s">
        <v>85</v>
      </c>
      <c r="F1110" s="19" t="s">
        <v>86</v>
      </c>
      <c r="G1110" s="26">
        <v>77100000</v>
      </c>
      <c r="H1110" s="26">
        <v>65307120</v>
      </c>
      <c r="I1110" s="26">
        <v>52185831.560000002</v>
      </c>
      <c r="J1110" s="26">
        <v>0</v>
      </c>
      <c r="K1110" s="26">
        <v>122496.65</v>
      </c>
      <c r="L1110" s="26">
        <v>0</v>
      </c>
      <c r="M1110" s="26">
        <v>16163805.039999999</v>
      </c>
      <c r="N1110" s="26">
        <v>16163805.039999999</v>
      </c>
      <c r="O1110" s="26">
        <v>49020818.310000002</v>
      </c>
      <c r="P1110" s="26">
        <v>35899529.869999997</v>
      </c>
      <c r="Q1110" s="18">
        <f t="shared" si="35"/>
        <v>0.24750448404400621</v>
      </c>
    </row>
    <row r="1111" spans="1:17" x14ac:dyDescent="0.2">
      <c r="A1111" s="19" t="s">
        <v>435</v>
      </c>
      <c r="B1111" s="19" t="s">
        <v>436</v>
      </c>
      <c r="C1111" s="15" t="str">
        <f t="shared" si="34"/>
        <v>21375800 Desarrollo Artístico y Extensión Musical</v>
      </c>
      <c r="D1111" s="19" t="s">
        <v>19</v>
      </c>
      <c r="E1111" s="19" t="s">
        <v>87</v>
      </c>
      <c r="F1111" s="19" t="s">
        <v>88</v>
      </c>
      <c r="G1111" s="26">
        <v>1100000</v>
      </c>
      <c r="H1111" s="26">
        <v>1100000</v>
      </c>
      <c r="I1111" s="26">
        <v>342284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1100000</v>
      </c>
      <c r="P1111" s="26">
        <v>342284</v>
      </c>
      <c r="Q1111" s="18">
        <f t="shared" si="35"/>
        <v>0</v>
      </c>
    </row>
    <row r="1112" spans="1:17" x14ac:dyDescent="0.2">
      <c r="A1112" s="19" t="s">
        <v>435</v>
      </c>
      <c r="B1112" s="19" t="s">
        <v>436</v>
      </c>
      <c r="C1112" s="15" t="str">
        <f t="shared" si="34"/>
        <v>21375800 Desarrollo Artístico y Extensión Musical</v>
      </c>
      <c r="D1112" s="19" t="s">
        <v>19</v>
      </c>
      <c r="E1112" s="19" t="s">
        <v>320</v>
      </c>
      <c r="F1112" s="19" t="s">
        <v>321</v>
      </c>
      <c r="G1112" s="26">
        <v>70000000</v>
      </c>
      <c r="H1112" s="26">
        <v>64207120</v>
      </c>
      <c r="I1112" s="26">
        <v>51843547.560000002</v>
      </c>
      <c r="J1112" s="26">
        <v>0</v>
      </c>
      <c r="K1112" s="26">
        <v>122496.65</v>
      </c>
      <c r="L1112" s="26">
        <v>0</v>
      </c>
      <c r="M1112" s="26">
        <v>16163805.039999999</v>
      </c>
      <c r="N1112" s="26">
        <v>16163805.039999999</v>
      </c>
      <c r="O1112" s="26">
        <v>47920818.310000002</v>
      </c>
      <c r="P1112" s="26">
        <v>35557245.869999997</v>
      </c>
      <c r="Q1112" s="18">
        <f t="shared" si="35"/>
        <v>0.25174474481957765</v>
      </c>
    </row>
    <row r="1113" spans="1:17" x14ac:dyDescent="0.2">
      <c r="A1113" s="19" t="s">
        <v>435</v>
      </c>
      <c r="B1113" s="19" t="s">
        <v>436</v>
      </c>
      <c r="C1113" s="15" t="str">
        <f t="shared" si="34"/>
        <v>21375800 Desarrollo Artístico y Extensión Musical</v>
      </c>
      <c r="D1113" s="19" t="s">
        <v>19</v>
      </c>
      <c r="E1113" s="19" t="s">
        <v>93</v>
      </c>
      <c r="F1113" s="19" t="s">
        <v>94</v>
      </c>
      <c r="G1113" s="26">
        <v>6000000</v>
      </c>
      <c r="H1113" s="26">
        <v>0</v>
      </c>
      <c r="I1113" s="26">
        <v>0</v>
      </c>
      <c r="J1113" s="26">
        <v>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18">
        <f t="shared" si="35"/>
        <v>0</v>
      </c>
    </row>
    <row r="1114" spans="1:17" x14ac:dyDescent="0.2">
      <c r="A1114" s="19" t="s">
        <v>435</v>
      </c>
      <c r="B1114" s="19" t="s">
        <v>436</v>
      </c>
      <c r="C1114" s="15" t="str">
        <f t="shared" si="34"/>
        <v>21375800 Desarrollo Artístico y Extensión Musical</v>
      </c>
      <c r="D1114" s="19" t="s">
        <v>19</v>
      </c>
      <c r="E1114" s="19" t="s">
        <v>95</v>
      </c>
      <c r="F1114" s="19" t="s">
        <v>96</v>
      </c>
      <c r="G1114" s="26">
        <v>101650000</v>
      </c>
      <c r="H1114" s="26">
        <v>151800276</v>
      </c>
      <c r="I1114" s="26">
        <v>95817607.680000007</v>
      </c>
      <c r="J1114" s="26">
        <v>0</v>
      </c>
      <c r="K1114" s="26">
        <v>20880669.989999998</v>
      </c>
      <c r="L1114" s="26">
        <v>6177800.4000000004</v>
      </c>
      <c r="M1114" s="26">
        <v>62354852.729999997</v>
      </c>
      <c r="N1114" s="26">
        <v>56120981.770000003</v>
      </c>
      <c r="O1114" s="26">
        <v>62386952.880000003</v>
      </c>
      <c r="P1114" s="26">
        <v>6404284.5599999996</v>
      </c>
      <c r="Q1114" s="18">
        <f t="shared" si="35"/>
        <v>0.41076903397725045</v>
      </c>
    </row>
    <row r="1115" spans="1:17" x14ac:dyDescent="0.2">
      <c r="A1115" s="19" t="s">
        <v>435</v>
      </c>
      <c r="B1115" s="19" t="s">
        <v>436</v>
      </c>
      <c r="C1115" s="15" t="str">
        <f t="shared" si="34"/>
        <v>21375800 Desarrollo Artístico y Extensión Musical</v>
      </c>
      <c r="D1115" s="19" t="s">
        <v>19</v>
      </c>
      <c r="E1115" s="19" t="s">
        <v>99</v>
      </c>
      <c r="F1115" s="19" t="s">
        <v>100</v>
      </c>
      <c r="G1115" s="26">
        <v>700000</v>
      </c>
      <c r="H1115" s="26">
        <v>0</v>
      </c>
      <c r="I1115" s="26">
        <v>0</v>
      </c>
      <c r="J1115" s="26">
        <v>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18">
        <f t="shared" si="35"/>
        <v>0</v>
      </c>
    </row>
    <row r="1116" spans="1:17" x14ac:dyDescent="0.2">
      <c r="A1116" s="19" t="s">
        <v>435</v>
      </c>
      <c r="B1116" s="19" t="s">
        <v>436</v>
      </c>
      <c r="C1116" s="15" t="str">
        <f t="shared" si="34"/>
        <v>21375800 Desarrollo Artístico y Extensión Musical</v>
      </c>
      <c r="D1116" s="19" t="s">
        <v>19</v>
      </c>
      <c r="E1116" s="19" t="s">
        <v>101</v>
      </c>
      <c r="F1116" s="19" t="s">
        <v>102</v>
      </c>
      <c r="G1116" s="26">
        <v>100000000</v>
      </c>
      <c r="H1116" s="26">
        <v>150850276</v>
      </c>
      <c r="I1116" s="26">
        <v>95184274.340000004</v>
      </c>
      <c r="J1116" s="26">
        <v>0</v>
      </c>
      <c r="K1116" s="26">
        <v>20880669.989999998</v>
      </c>
      <c r="L1116" s="26">
        <v>6177800.4000000004</v>
      </c>
      <c r="M1116" s="26">
        <v>62168402.729999997</v>
      </c>
      <c r="N1116" s="26">
        <v>56120981.770000003</v>
      </c>
      <c r="O1116" s="26">
        <v>61623402.880000003</v>
      </c>
      <c r="P1116" s="26">
        <v>5957401.2199999997</v>
      </c>
      <c r="Q1116" s="18">
        <f t="shared" si="35"/>
        <v>0.412119913721603</v>
      </c>
    </row>
    <row r="1117" spans="1:17" x14ac:dyDescent="0.2">
      <c r="A1117" s="19" t="s">
        <v>435</v>
      </c>
      <c r="B1117" s="19" t="s">
        <v>436</v>
      </c>
      <c r="C1117" s="15" t="str">
        <f t="shared" si="34"/>
        <v>21375800 Desarrollo Artístico y Extensión Musical</v>
      </c>
      <c r="D1117" s="19" t="s">
        <v>19</v>
      </c>
      <c r="E1117" s="19" t="s">
        <v>103</v>
      </c>
      <c r="F1117" s="19" t="s">
        <v>104</v>
      </c>
      <c r="G1117" s="26">
        <v>950000</v>
      </c>
      <c r="H1117" s="26">
        <v>950000</v>
      </c>
      <c r="I1117" s="26">
        <v>633333.34</v>
      </c>
      <c r="J1117" s="26">
        <v>0</v>
      </c>
      <c r="K1117" s="26">
        <v>0</v>
      </c>
      <c r="L1117" s="26">
        <v>0</v>
      </c>
      <c r="M1117" s="26">
        <v>186450</v>
      </c>
      <c r="N1117" s="26">
        <v>0</v>
      </c>
      <c r="O1117" s="26">
        <v>763550</v>
      </c>
      <c r="P1117" s="26">
        <v>446883.34</v>
      </c>
      <c r="Q1117" s="18">
        <f t="shared" si="35"/>
        <v>0.19626315789473683</v>
      </c>
    </row>
    <row r="1118" spans="1:17" x14ac:dyDescent="0.2">
      <c r="A1118" s="19" t="s">
        <v>435</v>
      </c>
      <c r="B1118" s="19" t="s">
        <v>436</v>
      </c>
      <c r="C1118" s="15" t="str">
        <f t="shared" si="34"/>
        <v>21375800 Desarrollo Artístico y Extensión Musical</v>
      </c>
      <c r="D1118" s="19" t="s">
        <v>19</v>
      </c>
      <c r="E1118" s="19" t="s">
        <v>105</v>
      </c>
      <c r="F1118" s="19" t="s">
        <v>106</v>
      </c>
      <c r="G1118" s="26">
        <v>73465482</v>
      </c>
      <c r="H1118" s="26">
        <v>61002200</v>
      </c>
      <c r="I1118" s="26">
        <v>44625122.350000001</v>
      </c>
      <c r="J1118" s="26">
        <v>0</v>
      </c>
      <c r="K1118" s="26">
        <v>15073755.51</v>
      </c>
      <c r="L1118" s="26">
        <v>0</v>
      </c>
      <c r="M1118" s="26">
        <v>4387875.84</v>
      </c>
      <c r="N1118" s="26">
        <v>4387875.84</v>
      </c>
      <c r="O1118" s="26">
        <v>41540568.649999999</v>
      </c>
      <c r="P1118" s="26">
        <v>25163491</v>
      </c>
      <c r="Q1118" s="18">
        <f t="shared" si="35"/>
        <v>7.1929796630285467E-2</v>
      </c>
    </row>
    <row r="1119" spans="1:17" x14ac:dyDescent="0.2">
      <c r="A1119" s="19" t="s">
        <v>435</v>
      </c>
      <c r="B1119" s="19" t="s">
        <v>436</v>
      </c>
      <c r="C1119" s="15" t="str">
        <f t="shared" si="34"/>
        <v>21375800 Desarrollo Artístico y Extensión Musical</v>
      </c>
      <c r="D1119" s="19" t="s">
        <v>19</v>
      </c>
      <c r="E1119" s="19" t="s">
        <v>107</v>
      </c>
      <c r="F1119" s="19" t="s">
        <v>108</v>
      </c>
      <c r="G1119" s="26">
        <v>50000000</v>
      </c>
      <c r="H1119" s="26">
        <v>44002200</v>
      </c>
      <c r="I1119" s="26">
        <v>29959199.18</v>
      </c>
      <c r="J1119" s="26">
        <v>0</v>
      </c>
      <c r="K1119" s="26">
        <v>9843073.3399999999</v>
      </c>
      <c r="L1119" s="26">
        <v>0</v>
      </c>
      <c r="M1119" s="26">
        <v>116125.84</v>
      </c>
      <c r="N1119" s="26">
        <v>116125.84</v>
      </c>
      <c r="O1119" s="26">
        <v>34043000.82</v>
      </c>
      <c r="P1119" s="26">
        <v>20000000</v>
      </c>
      <c r="Q1119" s="18">
        <f t="shared" si="35"/>
        <v>2.6390916817795474E-3</v>
      </c>
    </row>
    <row r="1120" spans="1:17" x14ac:dyDescent="0.2">
      <c r="A1120" s="19" t="s">
        <v>435</v>
      </c>
      <c r="B1120" s="19" t="s">
        <v>436</v>
      </c>
      <c r="C1120" s="15" t="str">
        <f t="shared" si="34"/>
        <v>21375800 Desarrollo Artístico y Extensión Musical</v>
      </c>
      <c r="D1120" s="19" t="s">
        <v>19</v>
      </c>
      <c r="E1120" s="19" t="s">
        <v>109</v>
      </c>
      <c r="F1120" s="19" t="s">
        <v>110</v>
      </c>
      <c r="G1120" s="26">
        <v>23465482</v>
      </c>
      <c r="H1120" s="26">
        <v>17000000</v>
      </c>
      <c r="I1120" s="26">
        <v>14665923.17</v>
      </c>
      <c r="J1120" s="26">
        <v>0</v>
      </c>
      <c r="K1120" s="26">
        <v>5230682.17</v>
      </c>
      <c r="L1120" s="26">
        <v>0</v>
      </c>
      <c r="M1120" s="26">
        <v>4271750</v>
      </c>
      <c r="N1120" s="26">
        <v>4271750</v>
      </c>
      <c r="O1120" s="26">
        <v>7497567.8300000001</v>
      </c>
      <c r="P1120" s="26">
        <v>5163491</v>
      </c>
      <c r="Q1120" s="18">
        <f t="shared" si="35"/>
        <v>0.25127941176470586</v>
      </c>
    </row>
    <row r="1121" spans="1:17" x14ac:dyDescent="0.2">
      <c r="A1121" s="19" t="s">
        <v>435</v>
      </c>
      <c r="B1121" s="19" t="s">
        <v>436</v>
      </c>
      <c r="C1121" s="15" t="str">
        <f t="shared" si="34"/>
        <v>21375800 Desarrollo Artístico y Extensión Musical</v>
      </c>
      <c r="D1121" s="19" t="s">
        <v>19</v>
      </c>
      <c r="E1121" s="19" t="s">
        <v>111</v>
      </c>
      <c r="F1121" s="19" t="s">
        <v>112</v>
      </c>
      <c r="G1121" s="26">
        <v>4200000</v>
      </c>
      <c r="H1121" s="26">
        <v>4200000</v>
      </c>
      <c r="I1121" s="26">
        <v>3150000</v>
      </c>
      <c r="J1121" s="26">
        <v>0</v>
      </c>
      <c r="K1121" s="26">
        <v>1424219</v>
      </c>
      <c r="L1121" s="26">
        <v>0</v>
      </c>
      <c r="M1121" s="26">
        <v>1424219</v>
      </c>
      <c r="N1121" s="26">
        <v>1424219</v>
      </c>
      <c r="O1121" s="26">
        <v>1351562</v>
      </c>
      <c r="P1121" s="26">
        <v>301562</v>
      </c>
      <c r="Q1121" s="18">
        <f t="shared" si="35"/>
        <v>0.33909976190476193</v>
      </c>
    </row>
    <row r="1122" spans="1:17" x14ac:dyDescent="0.2">
      <c r="A1122" s="19" t="s">
        <v>435</v>
      </c>
      <c r="B1122" s="19" t="s">
        <v>436</v>
      </c>
      <c r="C1122" s="15" t="str">
        <f t="shared" si="34"/>
        <v>21375800 Desarrollo Artístico y Extensión Musical</v>
      </c>
      <c r="D1122" s="19" t="s">
        <v>19</v>
      </c>
      <c r="E1122" s="19" t="s">
        <v>113</v>
      </c>
      <c r="F1122" s="19" t="s">
        <v>114</v>
      </c>
      <c r="G1122" s="26">
        <v>4200000</v>
      </c>
      <c r="H1122" s="26">
        <v>4200000</v>
      </c>
      <c r="I1122" s="26">
        <v>3150000</v>
      </c>
      <c r="J1122" s="26">
        <v>0</v>
      </c>
      <c r="K1122" s="26">
        <v>1424219</v>
      </c>
      <c r="L1122" s="26">
        <v>0</v>
      </c>
      <c r="M1122" s="26">
        <v>1424219</v>
      </c>
      <c r="N1122" s="26">
        <v>1424219</v>
      </c>
      <c r="O1122" s="26">
        <v>1351562</v>
      </c>
      <c r="P1122" s="26">
        <v>301562</v>
      </c>
      <c r="Q1122" s="18">
        <f t="shared" si="35"/>
        <v>0.33909976190476193</v>
      </c>
    </row>
    <row r="1123" spans="1:17" x14ac:dyDescent="0.2">
      <c r="A1123" s="19" t="s">
        <v>435</v>
      </c>
      <c r="B1123" s="19" t="s">
        <v>436</v>
      </c>
      <c r="C1123" s="15" t="str">
        <f t="shared" si="34"/>
        <v>21375800 Desarrollo Artístico y Extensión Musical</v>
      </c>
      <c r="D1123" s="19" t="s">
        <v>19</v>
      </c>
      <c r="E1123" s="19" t="s">
        <v>115</v>
      </c>
      <c r="F1123" s="19" t="s">
        <v>116</v>
      </c>
      <c r="G1123" s="26">
        <v>0</v>
      </c>
      <c r="H1123" s="26">
        <v>145000</v>
      </c>
      <c r="I1123" s="26">
        <v>0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145000</v>
      </c>
      <c r="P1123" s="26">
        <v>0</v>
      </c>
      <c r="Q1123" s="18">
        <f t="shared" si="35"/>
        <v>0</v>
      </c>
    </row>
    <row r="1124" spans="1:17" x14ac:dyDescent="0.2">
      <c r="A1124" s="19" t="s">
        <v>435</v>
      </c>
      <c r="B1124" s="19" t="s">
        <v>436</v>
      </c>
      <c r="C1124" s="15" t="str">
        <f t="shared" si="34"/>
        <v>21375800 Desarrollo Artístico y Extensión Musical</v>
      </c>
      <c r="D1124" s="19" t="s">
        <v>19</v>
      </c>
      <c r="E1124" s="19" t="s">
        <v>117</v>
      </c>
      <c r="F1124" s="19" t="s">
        <v>118</v>
      </c>
      <c r="G1124" s="26">
        <v>0</v>
      </c>
      <c r="H1124" s="26">
        <v>145000</v>
      </c>
      <c r="I1124" s="26">
        <v>0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145000</v>
      </c>
      <c r="P1124" s="26">
        <v>0</v>
      </c>
      <c r="Q1124" s="18">
        <f t="shared" si="35"/>
        <v>0</v>
      </c>
    </row>
    <row r="1125" spans="1:17" x14ac:dyDescent="0.2">
      <c r="A1125" s="19" t="s">
        <v>435</v>
      </c>
      <c r="B1125" s="19" t="s">
        <v>436</v>
      </c>
      <c r="C1125" s="15" t="str">
        <f t="shared" si="34"/>
        <v>21375800 Desarrollo Artístico y Extensión Musical</v>
      </c>
      <c r="D1125" s="19" t="s">
        <v>19</v>
      </c>
      <c r="E1125" s="19" t="s">
        <v>123</v>
      </c>
      <c r="F1125" s="19" t="s">
        <v>124</v>
      </c>
      <c r="G1125" s="26">
        <v>25000000</v>
      </c>
      <c r="H1125" s="26">
        <v>22000000</v>
      </c>
      <c r="I1125" s="26">
        <v>19250000</v>
      </c>
      <c r="J1125" s="26">
        <v>0</v>
      </c>
      <c r="K1125" s="26">
        <v>1218530.1000000001</v>
      </c>
      <c r="L1125" s="26">
        <v>522227.18</v>
      </c>
      <c r="M1125" s="26">
        <v>307266.90000000002</v>
      </c>
      <c r="N1125" s="26">
        <v>307266.90000000002</v>
      </c>
      <c r="O1125" s="26">
        <v>19951975.82</v>
      </c>
      <c r="P1125" s="26">
        <v>17201975.82</v>
      </c>
      <c r="Q1125" s="18">
        <f t="shared" si="35"/>
        <v>1.3966677272727273E-2</v>
      </c>
    </row>
    <row r="1126" spans="1:17" x14ac:dyDescent="0.2">
      <c r="A1126" s="19" t="s">
        <v>435</v>
      </c>
      <c r="B1126" s="19" t="s">
        <v>436</v>
      </c>
      <c r="C1126" s="15" t="str">
        <f t="shared" si="34"/>
        <v>21375800 Desarrollo Artístico y Extensión Musical</v>
      </c>
      <c r="D1126" s="19" t="s">
        <v>19</v>
      </c>
      <c r="E1126" s="19" t="s">
        <v>125</v>
      </c>
      <c r="F1126" s="19" t="s">
        <v>126</v>
      </c>
      <c r="G1126" s="26">
        <v>5000000</v>
      </c>
      <c r="H1126" s="26">
        <v>5000000</v>
      </c>
      <c r="I1126" s="26">
        <v>5000000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5000000</v>
      </c>
      <c r="P1126" s="26">
        <v>5000000</v>
      </c>
      <c r="Q1126" s="18">
        <f t="shared" si="35"/>
        <v>0</v>
      </c>
    </row>
    <row r="1127" spans="1:17" x14ac:dyDescent="0.2">
      <c r="A1127" s="19" t="s">
        <v>435</v>
      </c>
      <c r="B1127" s="19" t="s">
        <v>436</v>
      </c>
      <c r="C1127" s="15" t="str">
        <f t="shared" si="34"/>
        <v>21375800 Desarrollo Artístico y Extensión Musical</v>
      </c>
      <c r="D1127" s="19" t="s">
        <v>19</v>
      </c>
      <c r="E1127" s="19" t="s">
        <v>131</v>
      </c>
      <c r="F1127" s="19" t="s">
        <v>132</v>
      </c>
      <c r="G1127" s="26">
        <v>8000000</v>
      </c>
      <c r="H1127" s="26">
        <v>8000000</v>
      </c>
      <c r="I1127" s="26">
        <v>6000000</v>
      </c>
      <c r="J1127" s="26">
        <v>0</v>
      </c>
      <c r="K1127" s="26">
        <v>1218530.1000000001</v>
      </c>
      <c r="L1127" s="26">
        <v>522227.18</v>
      </c>
      <c r="M1127" s="26">
        <v>259241.9</v>
      </c>
      <c r="N1127" s="26">
        <v>259241.9</v>
      </c>
      <c r="O1127" s="26">
        <v>6000000.8200000003</v>
      </c>
      <c r="P1127" s="26">
        <v>4000000.82</v>
      </c>
      <c r="Q1127" s="18">
        <f t="shared" si="35"/>
        <v>3.2405237499999996E-2</v>
      </c>
    </row>
    <row r="1128" spans="1:17" x14ac:dyDescent="0.2">
      <c r="A1128" s="19" t="s">
        <v>435</v>
      </c>
      <c r="B1128" s="19" t="s">
        <v>436</v>
      </c>
      <c r="C1128" s="15" t="str">
        <f t="shared" si="34"/>
        <v>21375800 Desarrollo Artístico y Extensión Musical</v>
      </c>
      <c r="D1128" s="19" t="s">
        <v>19</v>
      </c>
      <c r="E1128" s="19" t="s">
        <v>135</v>
      </c>
      <c r="F1128" s="19" t="s">
        <v>136</v>
      </c>
      <c r="G1128" s="26">
        <v>6000000</v>
      </c>
      <c r="H1128" s="26">
        <v>6000000</v>
      </c>
      <c r="I1128" s="26">
        <v>6000000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6000000</v>
      </c>
      <c r="P1128" s="26">
        <v>6000000</v>
      </c>
      <c r="Q1128" s="18">
        <f t="shared" si="35"/>
        <v>0</v>
      </c>
    </row>
    <row r="1129" spans="1:17" x14ac:dyDescent="0.2">
      <c r="A1129" s="19" t="s">
        <v>435</v>
      </c>
      <c r="B1129" s="19" t="s">
        <v>436</v>
      </c>
      <c r="C1129" s="15" t="str">
        <f t="shared" si="34"/>
        <v>21375800 Desarrollo Artístico y Extensión Musical</v>
      </c>
      <c r="D1129" s="19" t="s">
        <v>19</v>
      </c>
      <c r="E1129" s="19" t="s">
        <v>137</v>
      </c>
      <c r="F1129" s="19" t="s">
        <v>138</v>
      </c>
      <c r="G1129" s="26">
        <v>3000000</v>
      </c>
      <c r="H1129" s="26">
        <v>0</v>
      </c>
      <c r="I1129" s="26">
        <v>0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18">
        <f t="shared" si="35"/>
        <v>0</v>
      </c>
    </row>
    <row r="1130" spans="1:17" x14ac:dyDescent="0.2">
      <c r="A1130" s="19" t="s">
        <v>435</v>
      </c>
      <c r="B1130" s="19" t="s">
        <v>436</v>
      </c>
      <c r="C1130" s="15" t="str">
        <f t="shared" si="34"/>
        <v>21375800 Desarrollo Artístico y Extensión Musical</v>
      </c>
      <c r="D1130" s="19" t="s">
        <v>19</v>
      </c>
      <c r="E1130" s="19" t="s">
        <v>139</v>
      </c>
      <c r="F1130" s="19" t="s">
        <v>140</v>
      </c>
      <c r="G1130" s="26">
        <v>3000000</v>
      </c>
      <c r="H1130" s="26">
        <v>3000000</v>
      </c>
      <c r="I1130" s="26">
        <v>2250000</v>
      </c>
      <c r="J1130" s="26">
        <v>0</v>
      </c>
      <c r="K1130" s="26">
        <v>0</v>
      </c>
      <c r="L1130" s="26">
        <v>0</v>
      </c>
      <c r="M1130" s="26">
        <v>48025</v>
      </c>
      <c r="N1130" s="26">
        <v>48025</v>
      </c>
      <c r="O1130" s="26">
        <v>2951975</v>
      </c>
      <c r="P1130" s="26">
        <v>2201975</v>
      </c>
      <c r="Q1130" s="18">
        <f t="shared" si="35"/>
        <v>1.6008333333333333E-2</v>
      </c>
    </row>
    <row r="1131" spans="1:17" x14ac:dyDescent="0.2">
      <c r="A1131" s="19" t="s">
        <v>435</v>
      </c>
      <c r="B1131" s="19" t="s">
        <v>436</v>
      </c>
      <c r="C1131" s="15" t="str">
        <f t="shared" si="34"/>
        <v>21375800 Desarrollo Artístico y Extensión Musical</v>
      </c>
      <c r="D1131" s="19" t="s">
        <v>19</v>
      </c>
      <c r="E1131" s="19" t="s">
        <v>141</v>
      </c>
      <c r="F1131" s="19" t="s">
        <v>142</v>
      </c>
      <c r="G1131" s="26">
        <v>450000</v>
      </c>
      <c r="H1131" s="26">
        <v>350000</v>
      </c>
      <c r="I1131" s="26">
        <v>209614</v>
      </c>
      <c r="J1131" s="26">
        <v>0</v>
      </c>
      <c r="K1131" s="26">
        <v>0</v>
      </c>
      <c r="L1131" s="26">
        <v>0</v>
      </c>
      <c r="M1131" s="26">
        <v>209614</v>
      </c>
      <c r="N1131" s="26">
        <v>209614</v>
      </c>
      <c r="O1131" s="26">
        <v>140386</v>
      </c>
      <c r="P1131" s="26">
        <v>0</v>
      </c>
      <c r="Q1131" s="18">
        <f t="shared" si="35"/>
        <v>0.59889714285714291</v>
      </c>
    </row>
    <row r="1132" spans="1:17" x14ac:dyDescent="0.2">
      <c r="A1132" s="19" t="s">
        <v>435</v>
      </c>
      <c r="B1132" s="19" t="s">
        <v>436</v>
      </c>
      <c r="C1132" s="15" t="str">
        <f t="shared" si="34"/>
        <v>21375800 Desarrollo Artístico y Extensión Musical</v>
      </c>
      <c r="D1132" s="19" t="s">
        <v>19</v>
      </c>
      <c r="E1132" s="19" t="s">
        <v>143</v>
      </c>
      <c r="F1132" s="19" t="s">
        <v>144</v>
      </c>
      <c r="G1132" s="26">
        <v>100000</v>
      </c>
      <c r="H1132" s="26">
        <v>0</v>
      </c>
      <c r="I1132" s="26">
        <v>0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18">
        <f t="shared" si="35"/>
        <v>0</v>
      </c>
    </row>
    <row r="1133" spans="1:17" x14ac:dyDescent="0.2">
      <c r="A1133" s="19" t="s">
        <v>435</v>
      </c>
      <c r="B1133" s="19" t="s">
        <v>436</v>
      </c>
      <c r="C1133" s="15" t="str">
        <f t="shared" si="34"/>
        <v>21375800 Desarrollo Artístico y Extensión Musical</v>
      </c>
      <c r="D1133" s="19" t="s">
        <v>19</v>
      </c>
      <c r="E1133" s="19" t="s">
        <v>145</v>
      </c>
      <c r="F1133" s="19" t="s">
        <v>146</v>
      </c>
      <c r="G1133" s="26">
        <v>350000</v>
      </c>
      <c r="H1133" s="26">
        <v>350000</v>
      </c>
      <c r="I1133" s="26">
        <v>209614</v>
      </c>
      <c r="J1133" s="26">
        <v>0</v>
      </c>
      <c r="K1133" s="26">
        <v>0</v>
      </c>
      <c r="L1133" s="26">
        <v>0</v>
      </c>
      <c r="M1133" s="26">
        <v>209614</v>
      </c>
      <c r="N1133" s="26">
        <v>209614</v>
      </c>
      <c r="O1133" s="26">
        <v>140386</v>
      </c>
      <c r="P1133" s="26">
        <v>0</v>
      </c>
      <c r="Q1133" s="18">
        <f t="shared" si="35"/>
        <v>0.59889714285714291</v>
      </c>
    </row>
    <row r="1134" spans="1:17" x14ac:dyDescent="0.2">
      <c r="A1134" s="19" t="s">
        <v>435</v>
      </c>
      <c r="B1134" s="19" t="s">
        <v>436</v>
      </c>
      <c r="C1134" s="15" t="str">
        <f t="shared" si="34"/>
        <v>21375800 Desarrollo Artístico y Extensión Musical</v>
      </c>
      <c r="D1134" s="19" t="s">
        <v>19</v>
      </c>
      <c r="E1134" s="19" t="s">
        <v>147</v>
      </c>
      <c r="F1134" s="19" t="s">
        <v>148</v>
      </c>
      <c r="G1134" s="26">
        <v>45000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18">
        <f t="shared" si="35"/>
        <v>0</v>
      </c>
    </row>
    <row r="1135" spans="1:17" x14ac:dyDescent="0.2">
      <c r="A1135" s="19" t="s">
        <v>435</v>
      </c>
      <c r="B1135" s="19" t="s">
        <v>436</v>
      </c>
      <c r="C1135" s="15" t="str">
        <f t="shared" si="34"/>
        <v>21375800 Desarrollo Artístico y Extensión Musical</v>
      </c>
      <c r="D1135" s="19" t="s">
        <v>19</v>
      </c>
      <c r="E1135" s="19" t="s">
        <v>291</v>
      </c>
      <c r="F1135" s="19" t="s">
        <v>292</v>
      </c>
      <c r="G1135" s="26">
        <v>45000</v>
      </c>
      <c r="H1135" s="26">
        <v>0</v>
      </c>
      <c r="I1135" s="26">
        <v>0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18">
        <f t="shared" si="35"/>
        <v>0</v>
      </c>
    </row>
    <row r="1136" spans="1:17" x14ac:dyDescent="0.2">
      <c r="A1136" s="19" t="s">
        <v>435</v>
      </c>
      <c r="B1136" s="19" t="s">
        <v>436</v>
      </c>
      <c r="C1136" s="15" t="str">
        <f t="shared" si="34"/>
        <v>21375800 Desarrollo Artístico y Extensión Musical</v>
      </c>
      <c r="D1136" s="19" t="s">
        <v>19</v>
      </c>
      <c r="E1136" s="19" t="s">
        <v>153</v>
      </c>
      <c r="F1136" s="19" t="s">
        <v>154</v>
      </c>
      <c r="G1136" s="26">
        <v>18680000</v>
      </c>
      <c r="H1136" s="26">
        <v>18680000</v>
      </c>
      <c r="I1136" s="26">
        <v>14344442.75</v>
      </c>
      <c r="J1136" s="26">
        <v>1390220.5</v>
      </c>
      <c r="K1136" s="26">
        <v>190819.44</v>
      </c>
      <c r="L1136" s="26">
        <v>0</v>
      </c>
      <c r="M1136" s="26">
        <v>6774496.5300000003</v>
      </c>
      <c r="N1136" s="26">
        <v>6513466.5300000003</v>
      </c>
      <c r="O1136" s="26">
        <v>10324463.529999999</v>
      </c>
      <c r="P1136" s="26">
        <v>5988906.2800000003</v>
      </c>
      <c r="Q1136" s="18">
        <f t="shared" si="35"/>
        <v>0.36266041381156316</v>
      </c>
    </row>
    <row r="1137" spans="1:17" x14ac:dyDescent="0.2">
      <c r="A1137" s="19" t="s">
        <v>435</v>
      </c>
      <c r="B1137" s="19" t="s">
        <v>436</v>
      </c>
      <c r="C1137" s="15" t="str">
        <f t="shared" si="34"/>
        <v>21375800 Desarrollo Artístico y Extensión Musical</v>
      </c>
      <c r="D1137" s="19" t="s">
        <v>19</v>
      </c>
      <c r="E1137" s="19" t="s">
        <v>155</v>
      </c>
      <c r="F1137" s="19" t="s">
        <v>156</v>
      </c>
      <c r="G1137" s="26">
        <v>4500000</v>
      </c>
      <c r="H1137" s="26">
        <v>4500000</v>
      </c>
      <c r="I1137" s="26">
        <v>3375000</v>
      </c>
      <c r="J1137" s="26">
        <v>352869.7</v>
      </c>
      <c r="K1137" s="26">
        <v>190819.44</v>
      </c>
      <c r="L1137" s="26">
        <v>0</v>
      </c>
      <c r="M1137" s="26">
        <v>1368896.59</v>
      </c>
      <c r="N1137" s="26">
        <v>1368896.59</v>
      </c>
      <c r="O1137" s="26">
        <v>2587414.27</v>
      </c>
      <c r="P1137" s="26">
        <v>1462414.27</v>
      </c>
      <c r="Q1137" s="18">
        <f t="shared" si="35"/>
        <v>0.30419924222222222</v>
      </c>
    </row>
    <row r="1138" spans="1:17" x14ac:dyDescent="0.2">
      <c r="A1138" s="19" t="s">
        <v>435</v>
      </c>
      <c r="B1138" s="19" t="s">
        <v>436</v>
      </c>
      <c r="C1138" s="15" t="str">
        <f t="shared" si="34"/>
        <v>21375800 Desarrollo Artístico y Extensión Musical</v>
      </c>
      <c r="D1138" s="19" t="s">
        <v>19</v>
      </c>
      <c r="E1138" s="19" t="s">
        <v>157</v>
      </c>
      <c r="F1138" s="19" t="s">
        <v>158</v>
      </c>
      <c r="G1138" s="26">
        <v>2000000</v>
      </c>
      <c r="H1138" s="26">
        <v>2000000</v>
      </c>
      <c r="I1138" s="26">
        <v>1500000</v>
      </c>
      <c r="J1138" s="26">
        <v>0</v>
      </c>
      <c r="K1138" s="26">
        <v>113148</v>
      </c>
      <c r="L1138" s="26">
        <v>0</v>
      </c>
      <c r="M1138" s="26">
        <v>886852</v>
      </c>
      <c r="N1138" s="26">
        <v>886852</v>
      </c>
      <c r="O1138" s="26">
        <v>1000000</v>
      </c>
      <c r="P1138" s="26">
        <v>500000</v>
      </c>
      <c r="Q1138" s="18">
        <f t="shared" si="35"/>
        <v>0.44342599999999999</v>
      </c>
    </row>
    <row r="1139" spans="1:17" x14ac:dyDescent="0.2">
      <c r="A1139" s="19" t="s">
        <v>435</v>
      </c>
      <c r="B1139" s="19" t="s">
        <v>436</v>
      </c>
      <c r="C1139" s="15" t="str">
        <f t="shared" si="34"/>
        <v>21375800 Desarrollo Artístico y Extensión Musical</v>
      </c>
      <c r="D1139" s="19" t="s">
        <v>19</v>
      </c>
      <c r="E1139" s="19" t="s">
        <v>161</v>
      </c>
      <c r="F1139" s="19" t="s">
        <v>162</v>
      </c>
      <c r="G1139" s="26">
        <v>2500000</v>
      </c>
      <c r="H1139" s="26">
        <v>2500000</v>
      </c>
      <c r="I1139" s="26">
        <v>1875000</v>
      </c>
      <c r="J1139" s="26">
        <v>352869.7</v>
      </c>
      <c r="K1139" s="26">
        <v>77671.44</v>
      </c>
      <c r="L1139" s="26">
        <v>0</v>
      </c>
      <c r="M1139" s="26">
        <v>482044.59</v>
      </c>
      <c r="N1139" s="26">
        <v>482044.59</v>
      </c>
      <c r="O1139" s="26">
        <v>1587414.27</v>
      </c>
      <c r="P1139" s="26">
        <v>962414.27</v>
      </c>
      <c r="Q1139" s="18">
        <f t="shared" si="35"/>
        <v>0.19281783600000002</v>
      </c>
    </row>
    <row r="1140" spans="1:17" x14ac:dyDescent="0.2">
      <c r="A1140" s="19" t="s">
        <v>435</v>
      </c>
      <c r="B1140" s="19" t="s">
        <v>436</v>
      </c>
      <c r="C1140" s="15" t="str">
        <f t="shared" si="34"/>
        <v>21375800 Desarrollo Artístico y Extensión Musical</v>
      </c>
      <c r="D1140" s="19" t="s">
        <v>19</v>
      </c>
      <c r="E1140" s="19" t="s">
        <v>171</v>
      </c>
      <c r="F1140" s="19" t="s">
        <v>172</v>
      </c>
      <c r="G1140" s="26">
        <v>300000</v>
      </c>
      <c r="H1140" s="26">
        <v>1068634</v>
      </c>
      <c r="I1140" s="26">
        <v>1036033</v>
      </c>
      <c r="J1140" s="26">
        <v>0</v>
      </c>
      <c r="K1140" s="26">
        <v>0</v>
      </c>
      <c r="L1140" s="26">
        <v>0</v>
      </c>
      <c r="M1140" s="26">
        <v>261030</v>
      </c>
      <c r="N1140" s="26">
        <v>0</v>
      </c>
      <c r="O1140" s="26">
        <v>807604</v>
      </c>
      <c r="P1140" s="26">
        <v>775003</v>
      </c>
      <c r="Q1140" s="18">
        <f t="shared" si="35"/>
        <v>0.24426510854043573</v>
      </c>
    </row>
    <row r="1141" spans="1:17" x14ac:dyDescent="0.2">
      <c r="A1141" s="19" t="s">
        <v>435</v>
      </c>
      <c r="B1141" s="19" t="s">
        <v>436</v>
      </c>
      <c r="C1141" s="15" t="str">
        <f t="shared" si="34"/>
        <v>21375800 Desarrollo Artístico y Extensión Musical</v>
      </c>
      <c r="D1141" s="19" t="s">
        <v>19</v>
      </c>
      <c r="E1141" s="19" t="s">
        <v>179</v>
      </c>
      <c r="F1141" s="19" t="s">
        <v>180</v>
      </c>
      <c r="G1141" s="26">
        <v>300000</v>
      </c>
      <c r="H1141" s="26">
        <v>1068634</v>
      </c>
      <c r="I1141" s="26">
        <v>1036033</v>
      </c>
      <c r="J1141" s="26">
        <v>0</v>
      </c>
      <c r="K1141" s="26">
        <v>0</v>
      </c>
      <c r="L1141" s="26">
        <v>0</v>
      </c>
      <c r="M1141" s="26">
        <v>261030</v>
      </c>
      <c r="N1141" s="26">
        <v>0</v>
      </c>
      <c r="O1141" s="26">
        <v>807604</v>
      </c>
      <c r="P1141" s="26">
        <v>775003</v>
      </c>
      <c r="Q1141" s="18">
        <f t="shared" si="35"/>
        <v>0.24426510854043573</v>
      </c>
    </row>
    <row r="1142" spans="1:17" x14ac:dyDescent="0.2">
      <c r="A1142" s="19" t="s">
        <v>435</v>
      </c>
      <c r="B1142" s="19" t="s">
        <v>436</v>
      </c>
      <c r="C1142" s="15" t="str">
        <f t="shared" si="34"/>
        <v>21375800 Desarrollo Artístico y Extensión Musical</v>
      </c>
      <c r="D1142" s="19" t="s">
        <v>19</v>
      </c>
      <c r="E1142" s="19" t="s">
        <v>185</v>
      </c>
      <c r="F1142" s="19" t="s">
        <v>186</v>
      </c>
      <c r="G1142" s="26">
        <v>8500000</v>
      </c>
      <c r="H1142" s="26">
        <v>7731366</v>
      </c>
      <c r="I1142" s="26">
        <v>5569909.75</v>
      </c>
      <c r="J1142" s="26">
        <v>0</v>
      </c>
      <c r="K1142" s="26">
        <v>0</v>
      </c>
      <c r="L1142" s="26">
        <v>0</v>
      </c>
      <c r="M1142" s="26">
        <v>5091546.5</v>
      </c>
      <c r="N1142" s="26">
        <v>5091546.5</v>
      </c>
      <c r="O1142" s="26">
        <v>2639819.5</v>
      </c>
      <c r="P1142" s="26">
        <v>478363.25</v>
      </c>
      <c r="Q1142" s="18">
        <f t="shared" si="35"/>
        <v>0.65855716829341671</v>
      </c>
    </row>
    <row r="1143" spans="1:17" x14ac:dyDescent="0.2">
      <c r="A1143" s="19" t="s">
        <v>435</v>
      </c>
      <c r="B1143" s="19" t="s">
        <v>436</v>
      </c>
      <c r="C1143" s="15" t="str">
        <f t="shared" si="34"/>
        <v>21375800 Desarrollo Artístico y Extensión Musical</v>
      </c>
      <c r="D1143" s="19" t="s">
        <v>19</v>
      </c>
      <c r="E1143" s="19" t="s">
        <v>189</v>
      </c>
      <c r="F1143" s="19" t="s">
        <v>190</v>
      </c>
      <c r="G1143" s="26">
        <v>8500000</v>
      </c>
      <c r="H1143" s="26">
        <v>7731366</v>
      </c>
      <c r="I1143" s="26">
        <v>5569909.75</v>
      </c>
      <c r="J1143" s="26">
        <v>0</v>
      </c>
      <c r="K1143" s="26">
        <v>0</v>
      </c>
      <c r="L1143" s="26">
        <v>0</v>
      </c>
      <c r="M1143" s="26">
        <v>5091546.5</v>
      </c>
      <c r="N1143" s="26">
        <v>5091546.5</v>
      </c>
      <c r="O1143" s="26">
        <v>2639819.5</v>
      </c>
      <c r="P1143" s="26">
        <v>478363.25</v>
      </c>
      <c r="Q1143" s="18">
        <f t="shared" si="35"/>
        <v>0.65855716829341671</v>
      </c>
    </row>
    <row r="1144" spans="1:17" x14ac:dyDescent="0.2">
      <c r="A1144" s="19" t="s">
        <v>435</v>
      </c>
      <c r="B1144" s="19" t="s">
        <v>436</v>
      </c>
      <c r="C1144" s="15" t="str">
        <f t="shared" si="34"/>
        <v>21375800 Desarrollo Artístico y Extensión Musical</v>
      </c>
      <c r="D1144" s="19" t="s">
        <v>19</v>
      </c>
      <c r="E1144" s="19" t="s">
        <v>191</v>
      </c>
      <c r="F1144" s="19" t="s">
        <v>192</v>
      </c>
      <c r="G1144" s="26">
        <v>5380000</v>
      </c>
      <c r="H1144" s="26">
        <v>5380000</v>
      </c>
      <c r="I1144" s="26">
        <v>4363500</v>
      </c>
      <c r="J1144" s="26">
        <v>1037350.8</v>
      </c>
      <c r="K1144" s="26">
        <v>0</v>
      </c>
      <c r="L1144" s="26">
        <v>0</v>
      </c>
      <c r="M1144" s="26">
        <v>53023.44</v>
      </c>
      <c r="N1144" s="26">
        <v>53023.44</v>
      </c>
      <c r="O1144" s="26">
        <v>4289625.76</v>
      </c>
      <c r="P1144" s="26">
        <v>3273125.76</v>
      </c>
      <c r="Q1144" s="18">
        <f t="shared" si="35"/>
        <v>9.8556579925650565E-3</v>
      </c>
    </row>
    <row r="1145" spans="1:17" x14ac:dyDescent="0.2">
      <c r="A1145" s="19" t="s">
        <v>435</v>
      </c>
      <c r="B1145" s="19" t="s">
        <v>436</v>
      </c>
      <c r="C1145" s="15" t="str">
        <f t="shared" si="34"/>
        <v>21375800 Desarrollo Artístico y Extensión Musical</v>
      </c>
      <c r="D1145" s="19" t="s">
        <v>19</v>
      </c>
      <c r="E1145" s="19" t="s">
        <v>193</v>
      </c>
      <c r="F1145" s="19" t="s">
        <v>194</v>
      </c>
      <c r="G1145" s="26">
        <v>500000</v>
      </c>
      <c r="H1145" s="26">
        <v>500000</v>
      </c>
      <c r="I1145" s="26">
        <v>431000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500000</v>
      </c>
      <c r="P1145" s="26">
        <v>431000</v>
      </c>
      <c r="Q1145" s="18">
        <f t="shared" si="35"/>
        <v>0</v>
      </c>
    </row>
    <row r="1146" spans="1:17" x14ac:dyDescent="0.2">
      <c r="A1146" s="19" t="s">
        <v>435</v>
      </c>
      <c r="B1146" s="19" t="s">
        <v>436</v>
      </c>
      <c r="C1146" s="15" t="str">
        <f t="shared" si="34"/>
        <v>21375800 Desarrollo Artístico y Extensión Musical</v>
      </c>
      <c r="D1146" s="19" t="s">
        <v>19</v>
      </c>
      <c r="E1146" s="19" t="s">
        <v>197</v>
      </c>
      <c r="F1146" s="19" t="s">
        <v>198</v>
      </c>
      <c r="G1146" s="26">
        <v>1500000</v>
      </c>
      <c r="H1146" s="26">
        <v>1500000</v>
      </c>
      <c r="I1146" s="26">
        <v>1472500</v>
      </c>
      <c r="J1146" s="26">
        <v>1037350.8</v>
      </c>
      <c r="K1146" s="26">
        <v>0</v>
      </c>
      <c r="L1146" s="26">
        <v>0</v>
      </c>
      <c r="M1146" s="26">
        <v>0</v>
      </c>
      <c r="N1146" s="26">
        <v>0</v>
      </c>
      <c r="O1146" s="26">
        <v>462649.2</v>
      </c>
      <c r="P1146" s="26">
        <v>435149.2</v>
      </c>
      <c r="Q1146" s="18">
        <f t="shared" si="35"/>
        <v>0</v>
      </c>
    </row>
    <row r="1147" spans="1:17" x14ac:dyDescent="0.2">
      <c r="A1147" s="19" t="s">
        <v>435</v>
      </c>
      <c r="B1147" s="19" t="s">
        <v>436</v>
      </c>
      <c r="C1147" s="15" t="str">
        <f t="shared" si="34"/>
        <v>21375800 Desarrollo Artístico y Extensión Musical</v>
      </c>
      <c r="D1147" s="19" t="s">
        <v>19</v>
      </c>
      <c r="E1147" s="19" t="s">
        <v>201</v>
      </c>
      <c r="F1147" s="19" t="s">
        <v>202</v>
      </c>
      <c r="G1147" s="26">
        <v>2780000</v>
      </c>
      <c r="H1147" s="26">
        <v>3080000</v>
      </c>
      <c r="I1147" s="26">
        <v>2235000</v>
      </c>
      <c r="J1147" s="26">
        <v>0</v>
      </c>
      <c r="K1147" s="26">
        <v>0</v>
      </c>
      <c r="L1147" s="26">
        <v>0</v>
      </c>
      <c r="M1147" s="26">
        <v>53023.44</v>
      </c>
      <c r="N1147" s="26">
        <v>53023.44</v>
      </c>
      <c r="O1147" s="26">
        <v>3026976.56</v>
      </c>
      <c r="P1147" s="26">
        <v>2181976.56</v>
      </c>
      <c r="Q1147" s="18">
        <f t="shared" si="35"/>
        <v>1.7215402597402597E-2</v>
      </c>
    </row>
    <row r="1148" spans="1:17" x14ac:dyDescent="0.2">
      <c r="A1148" s="19" t="s">
        <v>435</v>
      </c>
      <c r="B1148" s="19" t="s">
        <v>436</v>
      </c>
      <c r="C1148" s="15" t="str">
        <f t="shared" si="34"/>
        <v>21375800 Desarrollo Artístico y Extensión Musical</v>
      </c>
      <c r="D1148" s="19" t="s">
        <v>19</v>
      </c>
      <c r="E1148" s="19" t="s">
        <v>203</v>
      </c>
      <c r="F1148" s="19" t="s">
        <v>204</v>
      </c>
      <c r="G1148" s="26">
        <v>300000</v>
      </c>
      <c r="H1148" s="26">
        <v>0</v>
      </c>
      <c r="I1148" s="26">
        <v>0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18">
        <f t="shared" si="35"/>
        <v>0</v>
      </c>
    </row>
    <row r="1149" spans="1:17" x14ac:dyDescent="0.2">
      <c r="A1149" s="19" t="s">
        <v>435</v>
      </c>
      <c r="B1149" s="19" t="s">
        <v>436</v>
      </c>
      <c r="C1149" s="15" t="str">
        <f t="shared" si="34"/>
        <v>21375800 Desarrollo Artístico y Extensión Musical</v>
      </c>
      <c r="D1149" s="19" t="s">
        <v>19</v>
      </c>
      <c r="E1149" s="19" t="s">
        <v>207</v>
      </c>
      <c r="F1149" s="19" t="s">
        <v>208</v>
      </c>
      <c r="G1149" s="26">
        <v>300000</v>
      </c>
      <c r="H1149" s="26">
        <v>300000</v>
      </c>
      <c r="I1149" s="26">
        <v>225000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300000</v>
      </c>
      <c r="P1149" s="26">
        <v>225000</v>
      </c>
      <c r="Q1149" s="18">
        <f t="shared" si="35"/>
        <v>0</v>
      </c>
    </row>
    <row r="1150" spans="1:17" x14ac:dyDescent="0.2">
      <c r="A1150" s="19" t="s">
        <v>435</v>
      </c>
      <c r="B1150" s="19" t="s">
        <v>436</v>
      </c>
      <c r="C1150" s="15" t="str">
        <f t="shared" si="34"/>
        <v>21375800 Desarrollo Artístico y Extensión Musical</v>
      </c>
      <c r="D1150" s="19" t="s">
        <v>19</v>
      </c>
      <c r="E1150" s="19" t="s">
        <v>254</v>
      </c>
      <c r="F1150" s="19" t="s">
        <v>255</v>
      </c>
      <c r="G1150" s="26">
        <v>24090336</v>
      </c>
      <c r="H1150" s="26">
        <v>24090336</v>
      </c>
      <c r="I1150" s="26">
        <v>17484418.670000002</v>
      </c>
      <c r="J1150" s="26">
        <v>356182.77</v>
      </c>
      <c r="K1150" s="26">
        <v>19733.05</v>
      </c>
      <c r="L1150" s="26">
        <v>0</v>
      </c>
      <c r="M1150" s="26">
        <v>618202.66</v>
      </c>
      <c r="N1150" s="26">
        <v>222702.66</v>
      </c>
      <c r="O1150" s="26">
        <v>23096217.52</v>
      </c>
      <c r="P1150" s="26">
        <v>16490300.189999999</v>
      </c>
      <c r="Q1150" s="18">
        <f t="shared" si="35"/>
        <v>2.5661852952154757E-2</v>
      </c>
    </row>
    <row r="1151" spans="1:17" x14ac:dyDescent="0.2">
      <c r="A1151" s="19" t="s">
        <v>435</v>
      </c>
      <c r="B1151" s="19" t="s">
        <v>436</v>
      </c>
      <c r="C1151" s="15" t="str">
        <f t="shared" si="34"/>
        <v>21375800 Desarrollo Artístico y Extensión Musical</v>
      </c>
      <c r="D1151" s="19" t="s">
        <v>19</v>
      </c>
      <c r="E1151" s="19" t="s">
        <v>256</v>
      </c>
      <c r="F1151" s="19" t="s">
        <v>257</v>
      </c>
      <c r="G1151" s="26">
        <v>20590336</v>
      </c>
      <c r="H1151" s="26">
        <v>24090336</v>
      </c>
      <c r="I1151" s="26">
        <v>17484418.670000002</v>
      </c>
      <c r="J1151" s="26">
        <v>356182.77</v>
      </c>
      <c r="K1151" s="26">
        <v>19733.05</v>
      </c>
      <c r="L1151" s="26">
        <v>0</v>
      </c>
      <c r="M1151" s="26">
        <v>618202.66</v>
      </c>
      <c r="N1151" s="26">
        <v>222702.66</v>
      </c>
      <c r="O1151" s="26">
        <v>23096217.52</v>
      </c>
      <c r="P1151" s="26">
        <v>16490300.189999999</v>
      </c>
      <c r="Q1151" s="18">
        <f t="shared" si="35"/>
        <v>2.5661852952154757E-2</v>
      </c>
    </row>
    <row r="1152" spans="1:17" x14ac:dyDescent="0.2">
      <c r="A1152" s="19" t="s">
        <v>435</v>
      </c>
      <c r="B1152" s="19" t="s">
        <v>436</v>
      </c>
      <c r="C1152" s="15" t="str">
        <f t="shared" si="34"/>
        <v>21375800 Desarrollo Artístico y Extensión Musical</v>
      </c>
      <c r="D1152" s="19" t="s">
        <v>19</v>
      </c>
      <c r="E1152" s="19" t="s">
        <v>266</v>
      </c>
      <c r="F1152" s="19" t="s">
        <v>267</v>
      </c>
      <c r="G1152" s="26">
        <v>0</v>
      </c>
      <c r="H1152" s="26">
        <v>0</v>
      </c>
      <c r="I1152" s="26">
        <v>0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18">
        <f t="shared" si="35"/>
        <v>0</v>
      </c>
    </row>
    <row r="1153" spans="1:17" x14ac:dyDescent="0.2">
      <c r="A1153" s="19" t="s">
        <v>435</v>
      </c>
      <c r="B1153" s="19" t="s">
        <v>436</v>
      </c>
      <c r="C1153" s="15" t="str">
        <f t="shared" si="34"/>
        <v>21375800 Desarrollo Artístico y Extensión Musical</v>
      </c>
      <c r="D1153" s="19" t="s">
        <v>253</v>
      </c>
      <c r="E1153" s="19" t="s">
        <v>260</v>
      </c>
      <c r="F1153" s="19" t="s">
        <v>261</v>
      </c>
      <c r="G1153" s="26">
        <v>0</v>
      </c>
      <c r="H1153" s="26">
        <v>800000</v>
      </c>
      <c r="I1153" s="26">
        <v>400000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800000</v>
      </c>
      <c r="P1153" s="26">
        <v>400000</v>
      </c>
      <c r="Q1153" s="18">
        <f t="shared" si="35"/>
        <v>0</v>
      </c>
    </row>
    <row r="1154" spans="1:17" x14ac:dyDescent="0.2">
      <c r="A1154" s="19" t="s">
        <v>435</v>
      </c>
      <c r="B1154" s="19" t="s">
        <v>436</v>
      </c>
      <c r="C1154" s="15" t="str">
        <f t="shared" si="34"/>
        <v>21375800 Desarrollo Artístico y Extensión Musical</v>
      </c>
      <c r="D1154" s="19" t="s">
        <v>253</v>
      </c>
      <c r="E1154" s="19" t="s">
        <v>262</v>
      </c>
      <c r="F1154" s="19" t="s">
        <v>263</v>
      </c>
      <c r="G1154" s="26">
        <v>2000000</v>
      </c>
      <c r="H1154" s="26">
        <v>2000000</v>
      </c>
      <c r="I1154" s="26">
        <v>1500000</v>
      </c>
      <c r="J1154" s="26">
        <v>356182.77</v>
      </c>
      <c r="K1154" s="26">
        <v>0</v>
      </c>
      <c r="L1154" s="26">
        <v>0</v>
      </c>
      <c r="M1154" s="26">
        <v>0</v>
      </c>
      <c r="N1154" s="26">
        <v>0</v>
      </c>
      <c r="O1154" s="26">
        <v>1643817.23</v>
      </c>
      <c r="P1154" s="26">
        <v>1143817.23</v>
      </c>
      <c r="Q1154" s="18">
        <f t="shared" si="35"/>
        <v>0</v>
      </c>
    </row>
    <row r="1155" spans="1:17" x14ac:dyDescent="0.2">
      <c r="A1155" s="19" t="s">
        <v>435</v>
      </c>
      <c r="B1155" s="19" t="s">
        <v>436</v>
      </c>
      <c r="C1155" s="15" t="str">
        <f t="shared" si="34"/>
        <v>21375800 Desarrollo Artístico y Extensión Musical</v>
      </c>
      <c r="D1155" s="19" t="s">
        <v>253</v>
      </c>
      <c r="E1155" s="19" t="s">
        <v>359</v>
      </c>
      <c r="F1155" s="19" t="s">
        <v>360</v>
      </c>
      <c r="G1155" s="26">
        <v>17790336</v>
      </c>
      <c r="H1155" s="26">
        <v>20490336</v>
      </c>
      <c r="I1155" s="26">
        <v>14865418.67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20490336</v>
      </c>
      <c r="P1155" s="26">
        <v>14865418.67</v>
      </c>
      <c r="Q1155" s="18">
        <f t="shared" si="35"/>
        <v>0</v>
      </c>
    </row>
    <row r="1156" spans="1:17" x14ac:dyDescent="0.2">
      <c r="A1156" s="19" t="s">
        <v>435</v>
      </c>
      <c r="B1156" s="19" t="s">
        <v>436</v>
      </c>
      <c r="C1156" s="15" t="str">
        <f t="shared" si="34"/>
        <v>21375800 Desarrollo Artístico y Extensión Musical</v>
      </c>
      <c r="D1156" s="19" t="s">
        <v>253</v>
      </c>
      <c r="E1156" s="19" t="s">
        <v>266</v>
      </c>
      <c r="F1156" s="19" t="s">
        <v>267</v>
      </c>
      <c r="G1156" s="26">
        <v>800000</v>
      </c>
      <c r="H1156" s="26">
        <v>800000</v>
      </c>
      <c r="I1156" s="26">
        <v>719000</v>
      </c>
      <c r="J1156" s="26">
        <v>0</v>
      </c>
      <c r="K1156" s="26">
        <v>19733.05</v>
      </c>
      <c r="L1156" s="26">
        <v>0</v>
      </c>
      <c r="M1156" s="26">
        <v>618202.66</v>
      </c>
      <c r="N1156" s="26">
        <v>222702.66</v>
      </c>
      <c r="O1156" s="26">
        <v>162064.29</v>
      </c>
      <c r="P1156" s="26">
        <v>81064.289999999994</v>
      </c>
      <c r="Q1156" s="18">
        <f t="shared" si="35"/>
        <v>0.77275332500000005</v>
      </c>
    </row>
    <row r="1157" spans="1:17" x14ac:dyDescent="0.2">
      <c r="A1157" s="19" t="s">
        <v>435</v>
      </c>
      <c r="B1157" s="19" t="s">
        <v>436</v>
      </c>
      <c r="C1157" s="15" t="str">
        <f t="shared" si="34"/>
        <v>21375800 Desarrollo Artístico y Extensión Musical</v>
      </c>
      <c r="D1157" s="19" t="s">
        <v>19</v>
      </c>
      <c r="E1157" s="19" t="s">
        <v>274</v>
      </c>
      <c r="F1157" s="19" t="s">
        <v>275</v>
      </c>
      <c r="G1157" s="26">
        <v>3500000</v>
      </c>
      <c r="H1157" s="26">
        <v>0</v>
      </c>
      <c r="I1157" s="26">
        <v>0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18">
        <f t="shared" si="35"/>
        <v>0</v>
      </c>
    </row>
    <row r="1158" spans="1:17" x14ac:dyDescent="0.2">
      <c r="A1158" s="19" t="s">
        <v>435</v>
      </c>
      <c r="B1158" s="19" t="s">
        <v>436</v>
      </c>
      <c r="C1158" s="15" t="str">
        <f t="shared" si="34"/>
        <v>21375800 Desarrollo Artístico y Extensión Musical</v>
      </c>
      <c r="D1158" s="19" t="s">
        <v>19</v>
      </c>
      <c r="E1158" s="19" t="s">
        <v>276</v>
      </c>
      <c r="F1158" s="19" t="s">
        <v>277</v>
      </c>
      <c r="G1158" s="26">
        <v>0</v>
      </c>
      <c r="H1158" s="26">
        <v>0</v>
      </c>
      <c r="I1158" s="26">
        <v>0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18">
        <f t="shared" si="35"/>
        <v>0</v>
      </c>
    </row>
    <row r="1159" spans="1:17" x14ac:dyDescent="0.2">
      <c r="A1159" s="19" t="s">
        <v>435</v>
      </c>
      <c r="B1159" s="19" t="s">
        <v>436</v>
      </c>
      <c r="C1159" s="15" t="str">
        <f t="shared" ref="C1159:C1222" si="36">+CONCATENATE(A1159," ",B1159)</f>
        <v>21375800 Desarrollo Artístico y Extensión Musical</v>
      </c>
      <c r="D1159" s="19" t="s">
        <v>253</v>
      </c>
      <c r="E1159" s="19" t="s">
        <v>276</v>
      </c>
      <c r="F1159" s="19" t="s">
        <v>277</v>
      </c>
      <c r="G1159" s="26">
        <v>3500000</v>
      </c>
      <c r="H1159" s="26">
        <v>0</v>
      </c>
      <c r="I1159" s="26">
        <v>0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18">
        <f t="shared" ref="Q1159:Q1222" si="37">+IFERROR(M1159/H1159,0)</f>
        <v>0</v>
      </c>
    </row>
    <row r="1160" spans="1:17" x14ac:dyDescent="0.2">
      <c r="A1160" s="19" t="s">
        <v>435</v>
      </c>
      <c r="B1160" s="19" t="s">
        <v>436</v>
      </c>
      <c r="C1160" s="15" t="str">
        <f t="shared" si="36"/>
        <v>21375800 Desarrollo Artístico y Extensión Musical</v>
      </c>
      <c r="D1160" s="19" t="s">
        <v>19</v>
      </c>
      <c r="E1160" s="19" t="s">
        <v>209</v>
      </c>
      <c r="F1160" s="19" t="s">
        <v>210</v>
      </c>
      <c r="G1160" s="26">
        <v>164405365</v>
      </c>
      <c r="H1160" s="26">
        <v>196617238</v>
      </c>
      <c r="I1160" s="26">
        <v>147695315.22999999</v>
      </c>
      <c r="J1160" s="26">
        <v>0</v>
      </c>
      <c r="K1160" s="26">
        <v>29037691.960000001</v>
      </c>
      <c r="L1160" s="26">
        <v>0</v>
      </c>
      <c r="M1160" s="26">
        <v>79592146.239999995</v>
      </c>
      <c r="N1160" s="26">
        <v>79592146.239999995</v>
      </c>
      <c r="O1160" s="26">
        <v>87987399.799999997</v>
      </c>
      <c r="P1160" s="26">
        <v>39065477.030000001</v>
      </c>
      <c r="Q1160" s="18">
        <f t="shared" si="37"/>
        <v>0.40480756951737873</v>
      </c>
    </row>
    <row r="1161" spans="1:17" x14ac:dyDescent="0.2">
      <c r="A1161" s="19" t="s">
        <v>435</v>
      </c>
      <c r="B1161" s="19" t="s">
        <v>436</v>
      </c>
      <c r="C1161" s="15" t="str">
        <f t="shared" si="36"/>
        <v>21375800 Desarrollo Artístico y Extensión Musical</v>
      </c>
      <c r="D1161" s="19" t="s">
        <v>19</v>
      </c>
      <c r="E1161" s="19" t="s">
        <v>211</v>
      </c>
      <c r="F1161" s="19" t="s">
        <v>212</v>
      </c>
      <c r="G1161" s="26">
        <v>42901335</v>
      </c>
      <c r="H1161" s="26">
        <v>42411481</v>
      </c>
      <c r="I1161" s="26">
        <v>41707870</v>
      </c>
      <c r="J1161" s="26">
        <v>0</v>
      </c>
      <c r="K1161" s="26">
        <v>19648797.960000001</v>
      </c>
      <c r="L1161" s="26">
        <v>0</v>
      </c>
      <c r="M1161" s="26">
        <v>22059072.039999999</v>
      </c>
      <c r="N1161" s="26">
        <v>22059072.039999999</v>
      </c>
      <c r="O1161" s="26">
        <v>703611</v>
      </c>
      <c r="P1161" s="26">
        <v>0</v>
      </c>
      <c r="Q1161" s="18">
        <f t="shared" si="37"/>
        <v>0.52012029572841367</v>
      </c>
    </row>
    <row r="1162" spans="1:17" x14ac:dyDescent="0.2">
      <c r="A1162" s="19" t="s">
        <v>435</v>
      </c>
      <c r="B1162" s="19" t="s">
        <v>436</v>
      </c>
      <c r="C1162" s="15" t="str">
        <f t="shared" si="36"/>
        <v>21375800 Desarrollo Artístico y Extensión Musical</v>
      </c>
      <c r="D1162" s="19" t="s">
        <v>19</v>
      </c>
      <c r="E1162" s="19" t="s">
        <v>442</v>
      </c>
      <c r="F1162" s="19" t="s">
        <v>214</v>
      </c>
      <c r="G1162" s="26">
        <v>37008294</v>
      </c>
      <c r="H1162" s="26">
        <v>36585728</v>
      </c>
      <c r="I1162" s="26">
        <v>35978767</v>
      </c>
      <c r="J1162" s="26">
        <v>0</v>
      </c>
      <c r="K1162" s="26">
        <v>17018548.239999998</v>
      </c>
      <c r="L1162" s="26">
        <v>0</v>
      </c>
      <c r="M1162" s="26">
        <v>18960218.760000002</v>
      </c>
      <c r="N1162" s="26">
        <v>18960218.760000002</v>
      </c>
      <c r="O1162" s="26">
        <v>606961</v>
      </c>
      <c r="P1162" s="26">
        <v>0</v>
      </c>
      <c r="Q1162" s="18">
        <f t="shared" si="37"/>
        <v>0.51824084954657734</v>
      </c>
    </row>
    <row r="1163" spans="1:17" x14ac:dyDescent="0.2">
      <c r="A1163" s="19" t="s">
        <v>435</v>
      </c>
      <c r="B1163" s="19" t="s">
        <v>436</v>
      </c>
      <c r="C1163" s="15" t="str">
        <f t="shared" si="36"/>
        <v>21375800 Desarrollo Artístico y Extensión Musical</v>
      </c>
      <c r="D1163" s="19" t="s">
        <v>19</v>
      </c>
      <c r="E1163" s="19" t="s">
        <v>443</v>
      </c>
      <c r="F1163" s="19" t="s">
        <v>216</v>
      </c>
      <c r="G1163" s="26">
        <v>5893041</v>
      </c>
      <c r="H1163" s="26">
        <v>5825753</v>
      </c>
      <c r="I1163" s="26">
        <v>5729103</v>
      </c>
      <c r="J1163" s="26">
        <v>0</v>
      </c>
      <c r="K1163" s="26">
        <v>2630249.7200000002</v>
      </c>
      <c r="L1163" s="26">
        <v>0</v>
      </c>
      <c r="M1163" s="26">
        <v>3098853.28</v>
      </c>
      <c r="N1163" s="26">
        <v>3098853.28</v>
      </c>
      <c r="O1163" s="26">
        <v>96650</v>
      </c>
      <c r="P1163" s="26">
        <v>0</v>
      </c>
      <c r="Q1163" s="18">
        <f t="shared" si="37"/>
        <v>0.53192321747935412</v>
      </c>
    </row>
    <row r="1164" spans="1:17" x14ac:dyDescent="0.2">
      <c r="A1164" s="19" t="s">
        <v>435</v>
      </c>
      <c r="B1164" s="19" t="s">
        <v>436</v>
      </c>
      <c r="C1164" s="15" t="str">
        <f t="shared" si="36"/>
        <v>21375800 Desarrollo Artístico y Extensión Musical</v>
      </c>
      <c r="D1164" s="19" t="s">
        <v>19</v>
      </c>
      <c r="E1164" s="19" t="s">
        <v>225</v>
      </c>
      <c r="F1164" s="19" t="s">
        <v>226</v>
      </c>
      <c r="G1164" s="26">
        <v>21300000</v>
      </c>
      <c r="H1164" s="26">
        <v>28701727</v>
      </c>
      <c r="I1164" s="26">
        <v>20517756.059999999</v>
      </c>
      <c r="J1164" s="26">
        <v>0</v>
      </c>
      <c r="K1164" s="26">
        <v>0</v>
      </c>
      <c r="L1164" s="26">
        <v>0</v>
      </c>
      <c r="M1164" s="26">
        <v>7213413</v>
      </c>
      <c r="N1164" s="26">
        <v>7213413</v>
      </c>
      <c r="O1164" s="26">
        <v>21488314</v>
      </c>
      <c r="P1164" s="26">
        <v>13304343.060000001</v>
      </c>
      <c r="Q1164" s="18">
        <f t="shared" si="37"/>
        <v>0.25132330887266818</v>
      </c>
    </row>
    <row r="1165" spans="1:17" x14ac:dyDescent="0.2">
      <c r="A1165" s="19" t="s">
        <v>435</v>
      </c>
      <c r="B1165" s="19" t="s">
        <v>436</v>
      </c>
      <c r="C1165" s="15" t="str">
        <f t="shared" si="36"/>
        <v>21375800 Desarrollo Artístico y Extensión Musical</v>
      </c>
      <c r="D1165" s="19" t="s">
        <v>19</v>
      </c>
      <c r="E1165" s="19" t="s">
        <v>227</v>
      </c>
      <c r="F1165" s="19" t="s">
        <v>228</v>
      </c>
      <c r="G1165" s="26">
        <v>9300000</v>
      </c>
      <c r="H1165" s="26">
        <v>16701727</v>
      </c>
      <c r="I1165" s="26">
        <v>8517756.0600000005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16701727</v>
      </c>
      <c r="P1165" s="26">
        <v>8517756.0600000005</v>
      </c>
      <c r="Q1165" s="18">
        <f t="shared" si="37"/>
        <v>0</v>
      </c>
    </row>
    <row r="1166" spans="1:17" x14ac:dyDescent="0.2">
      <c r="A1166" s="19" t="s">
        <v>435</v>
      </c>
      <c r="B1166" s="19" t="s">
        <v>436</v>
      </c>
      <c r="C1166" s="15" t="str">
        <f t="shared" si="36"/>
        <v>21375800 Desarrollo Artístico y Extensión Musical</v>
      </c>
      <c r="D1166" s="19" t="s">
        <v>19</v>
      </c>
      <c r="E1166" s="19" t="s">
        <v>229</v>
      </c>
      <c r="F1166" s="19" t="s">
        <v>230</v>
      </c>
      <c r="G1166" s="26">
        <v>12000000</v>
      </c>
      <c r="H1166" s="26">
        <v>12000000</v>
      </c>
      <c r="I1166" s="26">
        <v>12000000</v>
      </c>
      <c r="J1166" s="26">
        <v>0</v>
      </c>
      <c r="K1166" s="26">
        <v>0</v>
      </c>
      <c r="L1166" s="26">
        <v>0</v>
      </c>
      <c r="M1166" s="26">
        <v>7213413</v>
      </c>
      <c r="N1166" s="26">
        <v>7213413</v>
      </c>
      <c r="O1166" s="26">
        <v>4786587</v>
      </c>
      <c r="P1166" s="26">
        <v>4786587</v>
      </c>
      <c r="Q1166" s="18">
        <f t="shared" si="37"/>
        <v>0.60111775000000001</v>
      </c>
    </row>
    <row r="1167" spans="1:17" x14ac:dyDescent="0.2">
      <c r="A1167" s="19" t="s">
        <v>435</v>
      </c>
      <c r="B1167" s="19" t="s">
        <v>436</v>
      </c>
      <c r="C1167" s="15" t="str">
        <f t="shared" si="36"/>
        <v>21375800 Desarrollo Artístico y Extensión Musical</v>
      </c>
      <c r="D1167" s="19" t="s">
        <v>19</v>
      </c>
      <c r="E1167" s="19" t="s">
        <v>231</v>
      </c>
      <c r="F1167" s="19" t="s">
        <v>232</v>
      </c>
      <c r="G1167" s="26">
        <v>84500000</v>
      </c>
      <c r="H1167" s="26">
        <v>84500000</v>
      </c>
      <c r="I1167" s="26">
        <v>63374994.600000001</v>
      </c>
      <c r="J1167" s="26">
        <v>0</v>
      </c>
      <c r="K1167" s="26">
        <v>9388894</v>
      </c>
      <c r="L1167" s="26">
        <v>0</v>
      </c>
      <c r="M1167" s="26">
        <v>49291662</v>
      </c>
      <c r="N1167" s="26">
        <v>49291662</v>
      </c>
      <c r="O1167" s="26">
        <v>25819444</v>
      </c>
      <c r="P1167" s="26">
        <v>4694438.5999999996</v>
      </c>
      <c r="Q1167" s="18">
        <f t="shared" si="37"/>
        <v>0.58333327810650892</v>
      </c>
    </row>
    <row r="1168" spans="1:17" x14ac:dyDescent="0.2">
      <c r="A1168" s="19" t="s">
        <v>435</v>
      </c>
      <c r="B1168" s="19" t="s">
        <v>436</v>
      </c>
      <c r="C1168" s="15" t="str">
        <f t="shared" si="36"/>
        <v>21375800 Desarrollo Artístico y Extensión Musical</v>
      </c>
      <c r="D1168" s="19" t="s">
        <v>19</v>
      </c>
      <c r="E1168" s="19" t="s">
        <v>444</v>
      </c>
      <c r="F1168" s="19" t="s">
        <v>445</v>
      </c>
      <c r="G1168" s="26">
        <v>84500000</v>
      </c>
      <c r="H1168" s="26">
        <v>84500000</v>
      </c>
      <c r="I1168" s="26">
        <v>63374994.600000001</v>
      </c>
      <c r="J1168" s="26">
        <v>0</v>
      </c>
      <c r="K1168" s="26">
        <v>9388894</v>
      </c>
      <c r="L1168" s="26">
        <v>0</v>
      </c>
      <c r="M1168" s="26">
        <v>49291662</v>
      </c>
      <c r="N1168" s="26">
        <v>49291662</v>
      </c>
      <c r="O1168" s="26">
        <v>25819444</v>
      </c>
      <c r="P1168" s="26">
        <v>4694438.5999999996</v>
      </c>
      <c r="Q1168" s="18">
        <f t="shared" si="37"/>
        <v>0.58333327810650892</v>
      </c>
    </row>
    <row r="1169" spans="1:17" x14ac:dyDescent="0.2">
      <c r="A1169" s="19" t="s">
        <v>435</v>
      </c>
      <c r="B1169" s="19" t="s">
        <v>436</v>
      </c>
      <c r="C1169" s="15" t="str">
        <f t="shared" si="36"/>
        <v>21375800 Desarrollo Artístico y Extensión Musical</v>
      </c>
      <c r="D1169" s="19" t="s">
        <v>19</v>
      </c>
      <c r="E1169" s="19" t="s">
        <v>239</v>
      </c>
      <c r="F1169" s="19" t="s">
        <v>240</v>
      </c>
      <c r="G1169" s="26">
        <v>15704030</v>
      </c>
      <c r="H1169" s="26">
        <v>41004030</v>
      </c>
      <c r="I1169" s="26">
        <v>22094694.57</v>
      </c>
      <c r="J1169" s="26">
        <v>0</v>
      </c>
      <c r="K1169" s="26">
        <v>0</v>
      </c>
      <c r="L1169" s="26">
        <v>0</v>
      </c>
      <c r="M1169" s="26">
        <v>1027999.2</v>
      </c>
      <c r="N1169" s="26">
        <v>1027999.2</v>
      </c>
      <c r="O1169" s="26">
        <v>39976030.799999997</v>
      </c>
      <c r="P1169" s="26">
        <v>21066695.370000001</v>
      </c>
      <c r="Q1169" s="18">
        <f t="shared" si="37"/>
        <v>2.5070686954428625E-2</v>
      </c>
    </row>
    <row r="1170" spans="1:17" x14ac:dyDescent="0.2">
      <c r="A1170" s="19" t="s">
        <v>435</v>
      </c>
      <c r="B1170" s="19" t="s">
        <v>436</v>
      </c>
      <c r="C1170" s="15" t="str">
        <f t="shared" si="36"/>
        <v>21375800 Desarrollo Artístico y Extensión Musical</v>
      </c>
      <c r="D1170" s="19" t="s">
        <v>19</v>
      </c>
      <c r="E1170" s="19" t="s">
        <v>241</v>
      </c>
      <c r="F1170" s="19" t="s">
        <v>242</v>
      </c>
      <c r="G1170" s="26">
        <v>15704030</v>
      </c>
      <c r="H1170" s="26">
        <v>41004030</v>
      </c>
      <c r="I1170" s="26">
        <v>22094694.57</v>
      </c>
      <c r="J1170" s="26">
        <v>0</v>
      </c>
      <c r="K1170" s="26">
        <v>0</v>
      </c>
      <c r="L1170" s="26">
        <v>0</v>
      </c>
      <c r="M1170" s="26">
        <v>1027999.2</v>
      </c>
      <c r="N1170" s="26">
        <v>1027999.2</v>
      </c>
      <c r="O1170" s="26">
        <v>39976030.799999997</v>
      </c>
      <c r="P1170" s="26">
        <v>21066695.370000001</v>
      </c>
      <c r="Q1170" s="18">
        <f t="shared" si="37"/>
        <v>2.5070686954428625E-2</v>
      </c>
    </row>
    <row r="1171" spans="1:17" x14ac:dyDescent="0.2">
      <c r="A1171" s="20" t="s">
        <v>446</v>
      </c>
      <c r="B1171" s="20" t="s">
        <v>447</v>
      </c>
      <c r="C1171" s="15" t="str">
        <f t="shared" si="36"/>
        <v>21375801 CENTRO NACIONAL DE LA MÚSICA</v>
      </c>
      <c r="D1171" s="20" t="s">
        <v>19</v>
      </c>
      <c r="E1171" s="20" t="s">
        <v>20</v>
      </c>
      <c r="F1171" s="20" t="s">
        <v>20</v>
      </c>
      <c r="G1171" s="25">
        <v>3080984340</v>
      </c>
      <c r="H1171" s="25">
        <v>3080984340</v>
      </c>
      <c r="I1171" s="25">
        <v>2687812346.0300002</v>
      </c>
      <c r="J1171" s="25">
        <v>0</v>
      </c>
      <c r="K1171" s="25">
        <v>0</v>
      </c>
      <c r="L1171" s="25">
        <v>0</v>
      </c>
      <c r="M1171" s="25">
        <v>1408784326.77</v>
      </c>
      <c r="N1171" s="25">
        <v>1396756370.77</v>
      </c>
      <c r="O1171" s="25">
        <v>1672200013.23</v>
      </c>
      <c r="P1171" s="25">
        <v>1279028019.26</v>
      </c>
      <c r="Q1171" s="21">
        <f t="shared" si="37"/>
        <v>0.45725137530884041</v>
      </c>
    </row>
    <row r="1172" spans="1:17" x14ac:dyDescent="0.2">
      <c r="A1172" s="19" t="s">
        <v>446</v>
      </c>
      <c r="B1172" s="19" t="s">
        <v>447</v>
      </c>
      <c r="C1172" s="15" t="str">
        <f t="shared" si="36"/>
        <v>21375801 CENTRO NACIONAL DE LA MÚSICA</v>
      </c>
      <c r="D1172" s="19" t="s">
        <v>19</v>
      </c>
      <c r="E1172" s="19" t="s">
        <v>23</v>
      </c>
      <c r="F1172" s="19" t="s">
        <v>24</v>
      </c>
      <c r="G1172" s="26">
        <v>2540408984</v>
      </c>
      <c r="H1172" s="26">
        <v>2520808984</v>
      </c>
      <c r="I1172" s="26">
        <v>2277103964</v>
      </c>
      <c r="J1172" s="26">
        <v>0</v>
      </c>
      <c r="K1172" s="26">
        <v>0</v>
      </c>
      <c r="L1172" s="26">
        <v>0</v>
      </c>
      <c r="M1172" s="26">
        <v>1134971223.52</v>
      </c>
      <c r="N1172" s="26">
        <v>1134971223.52</v>
      </c>
      <c r="O1172" s="26">
        <v>1385837760.48</v>
      </c>
      <c r="P1172" s="26">
        <v>1142132740.48</v>
      </c>
      <c r="Q1172" s="18">
        <f t="shared" si="37"/>
        <v>0.45024086740560426</v>
      </c>
    </row>
    <row r="1173" spans="1:17" x14ac:dyDescent="0.2">
      <c r="A1173" s="19" t="s">
        <v>446</v>
      </c>
      <c r="B1173" s="19" t="s">
        <v>447</v>
      </c>
      <c r="C1173" s="15" t="str">
        <f t="shared" si="36"/>
        <v>21375801 CENTRO NACIONAL DE LA MÚSICA</v>
      </c>
      <c r="D1173" s="19" t="s">
        <v>19</v>
      </c>
      <c r="E1173" s="19" t="s">
        <v>25</v>
      </c>
      <c r="F1173" s="19" t="s">
        <v>26</v>
      </c>
      <c r="G1173" s="26">
        <v>1080780900</v>
      </c>
      <c r="H1173" s="26">
        <v>1106180900</v>
      </c>
      <c r="I1173" s="26">
        <v>963856350</v>
      </c>
      <c r="J1173" s="26">
        <v>0</v>
      </c>
      <c r="K1173" s="26">
        <v>0</v>
      </c>
      <c r="L1173" s="26">
        <v>0</v>
      </c>
      <c r="M1173" s="26">
        <v>504500624.44999999</v>
      </c>
      <c r="N1173" s="26">
        <v>504500624.44999999</v>
      </c>
      <c r="O1173" s="26">
        <v>601680275.54999995</v>
      </c>
      <c r="P1173" s="26">
        <v>459355725.55000001</v>
      </c>
      <c r="Q1173" s="18">
        <f t="shared" si="37"/>
        <v>0.4560742501068315</v>
      </c>
    </row>
    <row r="1174" spans="1:17" x14ac:dyDescent="0.2">
      <c r="A1174" s="19" t="s">
        <v>446</v>
      </c>
      <c r="B1174" s="19" t="s">
        <v>447</v>
      </c>
      <c r="C1174" s="15" t="str">
        <f t="shared" si="36"/>
        <v>21375801 CENTRO NACIONAL DE LA MÚSICA</v>
      </c>
      <c r="D1174" s="19" t="s">
        <v>19</v>
      </c>
      <c r="E1174" s="19" t="s">
        <v>27</v>
      </c>
      <c r="F1174" s="19" t="s">
        <v>28</v>
      </c>
      <c r="G1174" s="26">
        <v>1072780900</v>
      </c>
      <c r="H1174" s="26">
        <v>1072780900</v>
      </c>
      <c r="I1174" s="26">
        <v>943156350</v>
      </c>
      <c r="J1174" s="26">
        <v>0</v>
      </c>
      <c r="K1174" s="26">
        <v>0</v>
      </c>
      <c r="L1174" s="26">
        <v>0</v>
      </c>
      <c r="M1174" s="26">
        <v>496178944.85000002</v>
      </c>
      <c r="N1174" s="26">
        <v>496178944.85000002</v>
      </c>
      <c r="O1174" s="26">
        <v>576601955.14999998</v>
      </c>
      <c r="P1174" s="26">
        <v>446977405.14999998</v>
      </c>
      <c r="Q1174" s="18">
        <f t="shared" si="37"/>
        <v>0.46251657244270478</v>
      </c>
    </row>
    <row r="1175" spans="1:17" x14ac:dyDescent="0.2">
      <c r="A1175" s="19" t="s">
        <v>446</v>
      </c>
      <c r="B1175" s="19" t="s">
        <v>447</v>
      </c>
      <c r="C1175" s="15" t="str">
        <f t="shared" si="36"/>
        <v>21375801 CENTRO NACIONAL DE LA MÚSICA</v>
      </c>
      <c r="D1175" s="19" t="s">
        <v>19</v>
      </c>
      <c r="E1175" s="19" t="s">
        <v>29</v>
      </c>
      <c r="F1175" s="19" t="s">
        <v>30</v>
      </c>
      <c r="G1175" s="26">
        <v>8000000</v>
      </c>
      <c r="H1175" s="26">
        <v>33400000</v>
      </c>
      <c r="I1175" s="26">
        <v>20700000</v>
      </c>
      <c r="J1175" s="26">
        <v>0</v>
      </c>
      <c r="K1175" s="26">
        <v>0</v>
      </c>
      <c r="L1175" s="26">
        <v>0</v>
      </c>
      <c r="M1175" s="26">
        <v>8321679.5999999996</v>
      </c>
      <c r="N1175" s="26">
        <v>8321679.5999999996</v>
      </c>
      <c r="O1175" s="26">
        <v>25078320.399999999</v>
      </c>
      <c r="P1175" s="26">
        <v>12378320.4</v>
      </c>
      <c r="Q1175" s="18">
        <f t="shared" si="37"/>
        <v>0.24915208383233531</v>
      </c>
    </row>
    <row r="1176" spans="1:17" x14ac:dyDescent="0.2">
      <c r="A1176" s="19" t="s">
        <v>446</v>
      </c>
      <c r="B1176" s="19" t="s">
        <v>447</v>
      </c>
      <c r="C1176" s="15" t="str">
        <f t="shared" si="36"/>
        <v>21375801 CENTRO NACIONAL DE LA MÚSICA</v>
      </c>
      <c r="D1176" s="19" t="s">
        <v>19</v>
      </c>
      <c r="E1176" s="19" t="s">
        <v>31</v>
      </c>
      <c r="F1176" s="19" t="s">
        <v>32</v>
      </c>
      <c r="G1176" s="26">
        <v>5300000</v>
      </c>
      <c r="H1176" s="26">
        <v>5300000</v>
      </c>
      <c r="I1176" s="26">
        <v>5300000</v>
      </c>
      <c r="J1176" s="26">
        <v>0</v>
      </c>
      <c r="K1176" s="26">
        <v>0</v>
      </c>
      <c r="L1176" s="26">
        <v>0</v>
      </c>
      <c r="M1176" s="26">
        <v>1679821.35</v>
      </c>
      <c r="N1176" s="26">
        <v>1679821.35</v>
      </c>
      <c r="O1176" s="26">
        <v>3620178.65</v>
      </c>
      <c r="P1176" s="26">
        <v>3620178.65</v>
      </c>
      <c r="Q1176" s="18">
        <f t="shared" si="37"/>
        <v>0.31694742452830188</v>
      </c>
    </row>
    <row r="1177" spans="1:17" x14ac:dyDescent="0.2">
      <c r="A1177" s="19" t="s">
        <v>446</v>
      </c>
      <c r="B1177" s="19" t="s">
        <v>447</v>
      </c>
      <c r="C1177" s="15" t="str">
        <f t="shared" si="36"/>
        <v>21375801 CENTRO NACIONAL DE LA MÚSICA</v>
      </c>
      <c r="D1177" s="19" t="s">
        <v>19</v>
      </c>
      <c r="E1177" s="19" t="s">
        <v>33</v>
      </c>
      <c r="F1177" s="19" t="s">
        <v>34</v>
      </c>
      <c r="G1177" s="26">
        <v>5300000</v>
      </c>
      <c r="H1177" s="26">
        <v>5300000</v>
      </c>
      <c r="I1177" s="26">
        <v>5300000</v>
      </c>
      <c r="J1177" s="26">
        <v>0</v>
      </c>
      <c r="K1177" s="26">
        <v>0</v>
      </c>
      <c r="L1177" s="26">
        <v>0</v>
      </c>
      <c r="M1177" s="26">
        <v>1679821.35</v>
      </c>
      <c r="N1177" s="26">
        <v>1679821.35</v>
      </c>
      <c r="O1177" s="26">
        <v>3620178.65</v>
      </c>
      <c r="P1177" s="26">
        <v>3620178.65</v>
      </c>
      <c r="Q1177" s="18">
        <f t="shared" si="37"/>
        <v>0.31694742452830188</v>
      </c>
    </row>
    <row r="1178" spans="1:17" x14ac:dyDescent="0.2">
      <c r="A1178" s="19" t="s">
        <v>446</v>
      </c>
      <c r="B1178" s="19" t="s">
        <v>447</v>
      </c>
      <c r="C1178" s="15" t="str">
        <f t="shared" si="36"/>
        <v>21375801 CENTRO NACIONAL DE LA MÚSICA</v>
      </c>
      <c r="D1178" s="19" t="s">
        <v>19</v>
      </c>
      <c r="E1178" s="19" t="s">
        <v>35</v>
      </c>
      <c r="F1178" s="19" t="s">
        <v>36</v>
      </c>
      <c r="G1178" s="26">
        <v>1049112998</v>
      </c>
      <c r="H1178" s="26">
        <v>1004112998</v>
      </c>
      <c r="I1178" s="26">
        <v>925640537</v>
      </c>
      <c r="J1178" s="26">
        <v>0</v>
      </c>
      <c r="K1178" s="26">
        <v>0</v>
      </c>
      <c r="L1178" s="26">
        <v>0</v>
      </c>
      <c r="M1178" s="26">
        <v>438002317.06999999</v>
      </c>
      <c r="N1178" s="26">
        <v>438002317.06999999</v>
      </c>
      <c r="O1178" s="26">
        <v>566110680.92999995</v>
      </c>
      <c r="P1178" s="26">
        <v>487638219.93000001</v>
      </c>
      <c r="Q1178" s="18">
        <f t="shared" si="37"/>
        <v>0.43620819364196695</v>
      </c>
    </row>
    <row r="1179" spans="1:17" x14ac:dyDescent="0.2">
      <c r="A1179" s="19" t="s">
        <v>446</v>
      </c>
      <c r="B1179" s="19" t="s">
        <v>447</v>
      </c>
      <c r="C1179" s="15" t="str">
        <f t="shared" si="36"/>
        <v>21375801 CENTRO NACIONAL DE LA MÚSICA</v>
      </c>
      <c r="D1179" s="19" t="s">
        <v>19</v>
      </c>
      <c r="E1179" s="19" t="s">
        <v>37</v>
      </c>
      <c r="F1179" s="19" t="s">
        <v>38</v>
      </c>
      <c r="G1179" s="26">
        <v>450000000</v>
      </c>
      <c r="H1179" s="26">
        <v>429000000</v>
      </c>
      <c r="I1179" s="26">
        <v>386403202</v>
      </c>
      <c r="J1179" s="26">
        <v>0</v>
      </c>
      <c r="K1179" s="26">
        <v>0</v>
      </c>
      <c r="L1179" s="26">
        <v>0</v>
      </c>
      <c r="M1179" s="26">
        <v>187996534.75</v>
      </c>
      <c r="N1179" s="26">
        <v>187996534.75</v>
      </c>
      <c r="O1179" s="26">
        <v>241003465.25</v>
      </c>
      <c r="P1179" s="26">
        <v>198406667.25</v>
      </c>
      <c r="Q1179" s="18">
        <f t="shared" si="37"/>
        <v>0.43822036072261072</v>
      </c>
    </row>
    <row r="1180" spans="1:17" x14ac:dyDescent="0.2">
      <c r="A1180" s="19" t="s">
        <v>446</v>
      </c>
      <c r="B1180" s="19" t="s">
        <v>447</v>
      </c>
      <c r="C1180" s="15" t="str">
        <f t="shared" si="36"/>
        <v>21375801 CENTRO NACIONAL DE LA MÚSICA</v>
      </c>
      <c r="D1180" s="19" t="s">
        <v>19</v>
      </c>
      <c r="E1180" s="19" t="s">
        <v>39</v>
      </c>
      <c r="F1180" s="19" t="s">
        <v>40</v>
      </c>
      <c r="G1180" s="26">
        <v>153825070</v>
      </c>
      <c r="H1180" s="26">
        <v>141325070</v>
      </c>
      <c r="I1180" s="26">
        <v>126971917</v>
      </c>
      <c r="J1180" s="26">
        <v>0</v>
      </c>
      <c r="K1180" s="26">
        <v>0</v>
      </c>
      <c r="L1180" s="26">
        <v>0</v>
      </c>
      <c r="M1180" s="26">
        <v>57877610.700000003</v>
      </c>
      <c r="N1180" s="26">
        <v>57877610.700000003</v>
      </c>
      <c r="O1180" s="26">
        <v>83447459.299999997</v>
      </c>
      <c r="P1180" s="26">
        <v>69094306.299999997</v>
      </c>
      <c r="Q1180" s="18">
        <f t="shared" si="37"/>
        <v>0.40953534075730513</v>
      </c>
    </row>
    <row r="1181" spans="1:17" x14ac:dyDescent="0.2">
      <c r="A1181" s="19" t="s">
        <v>446</v>
      </c>
      <c r="B1181" s="19" t="s">
        <v>447</v>
      </c>
      <c r="C1181" s="15" t="str">
        <f t="shared" si="36"/>
        <v>21375801 CENTRO NACIONAL DE LA MÚSICA</v>
      </c>
      <c r="D1181" s="19" t="s">
        <v>19</v>
      </c>
      <c r="E1181" s="19" t="s">
        <v>41</v>
      </c>
      <c r="F1181" s="19" t="s">
        <v>42</v>
      </c>
      <c r="G1181" s="26">
        <v>161553416</v>
      </c>
      <c r="H1181" s="26">
        <v>161553416</v>
      </c>
      <c r="I1181" s="26">
        <v>151852159</v>
      </c>
      <c r="J1181" s="26">
        <v>0</v>
      </c>
      <c r="K1181" s="26">
        <v>0</v>
      </c>
      <c r="L1181" s="26">
        <v>0</v>
      </c>
      <c r="M1181" s="26">
        <v>2445958.54</v>
      </c>
      <c r="N1181" s="26">
        <v>2445958.54</v>
      </c>
      <c r="O1181" s="26">
        <v>159107457.46000001</v>
      </c>
      <c r="P1181" s="26">
        <v>149406200.46000001</v>
      </c>
      <c r="Q1181" s="18">
        <f t="shared" si="37"/>
        <v>1.514024649283801E-2</v>
      </c>
    </row>
    <row r="1182" spans="1:17" x14ac:dyDescent="0.2">
      <c r="A1182" s="19" t="s">
        <v>446</v>
      </c>
      <c r="B1182" s="19" t="s">
        <v>447</v>
      </c>
      <c r="C1182" s="15" t="str">
        <f t="shared" si="36"/>
        <v>21375801 CENTRO NACIONAL DE LA MÚSICA</v>
      </c>
      <c r="D1182" s="19" t="s">
        <v>19</v>
      </c>
      <c r="E1182" s="19" t="s">
        <v>43</v>
      </c>
      <c r="F1182" s="19" t="s">
        <v>44</v>
      </c>
      <c r="G1182" s="26">
        <v>133734512</v>
      </c>
      <c r="H1182" s="26">
        <v>133734512</v>
      </c>
      <c r="I1182" s="26">
        <v>133734512</v>
      </c>
      <c r="J1182" s="26">
        <v>0</v>
      </c>
      <c r="K1182" s="26">
        <v>0</v>
      </c>
      <c r="L1182" s="26">
        <v>0</v>
      </c>
      <c r="M1182" s="26">
        <v>123947430.78</v>
      </c>
      <c r="N1182" s="26">
        <v>123947430.78</v>
      </c>
      <c r="O1182" s="26">
        <v>9787081.2200000007</v>
      </c>
      <c r="P1182" s="26">
        <v>9787081.2200000007</v>
      </c>
      <c r="Q1182" s="18">
        <f t="shared" si="37"/>
        <v>0.92681708652737294</v>
      </c>
    </row>
    <row r="1183" spans="1:17" x14ac:dyDescent="0.2">
      <c r="A1183" s="19" t="s">
        <v>446</v>
      </c>
      <c r="B1183" s="19" t="s">
        <v>447</v>
      </c>
      <c r="C1183" s="15" t="str">
        <f t="shared" si="36"/>
        <v>21375801 CENTRO NACIONAL DE LA MÚSICA</v>
      </c>
      <c r="D1183" s="19" t="s">
        <v>19</v>
      </c>
      <c r="E1183" s="19" t="s">
        <v>45</v>
      </c>
      <c r="F1183" s="19" t="s">
        <v>46</v>
      </c>
      <c r="G1183" s="26">
        <v>150000000</v>
      </c>
      <c r="H1183" s="26">
        <v>138500000</v>
      </c>
      <c r="I1183" s="26">
        <v>126678747</v>
      </c>
      <c r="J1183" s="26">
        <v>0</v>
      </c>
      <c r="K1183" s="26">
        <v>0</v>
      </c>
      <c r="L1183" s="26">
        <v>0</v>
      </c>
      <c r="M1183" s="26">
        <v>65734782.299999997</v>
      </c>
      <c r="N1183" s="26">
        <v>65734782.299999997</v>
      </c>
      <c r="O1183" s="26">
        <v>72765217.700000003</v>
      </c>
      <c r="P1183" s="26">
        <v>60943964.700000003</v>
      </c>
      <c r="Q1183" s="18">
        <f t="shared" si="37"/>
        <v>0.47461936678700362</v>
      </c>
    </row>
    <row r="1184" spans="1:17" x14ac:dyDescent="0.2">
      <c r="A1184" s="19" t="s">
        <v>446</v>
      </c>
      <c r="B1184" s="19" t="s">
        <v>447</v>
      </c>
      <c r="C1184" s="15" t="str">
        <f t="shared" si="36"/>
        <v>21375801 CENTRO NACIONAL DE LA MÚSICA</v>
      </c>
      <c r="D1184" s="19" t="s">
        <v>19</v>
      </c>
      <c r="E1184" s="19" t="s">
        <v>47</v>
      </c>
      <c r="F1184" s="19" t="s">
        <v>48</v>
      </c>
      <c r="G1184" s="26">
        <v>192429948</v>
      </c>
      <c r="H1184" s="26">
        <v>192429948</v>
      </c>
      <c r="I1184" s="26">
        <v>181074936</v>
      </c>
      <c r="J1184" s="26">
        <v>0</v>
      </c>
      <c r="K1184" s="26">
        <v>0</v>
      </c>
      <c r="L1184" s="26">
        <v>0</v>
      </c>
      <c r="M1184" s="26">
        <v>92538139</v>
      </c>
      <c r="N1184" s="26">
        <v>92538139</v>
      </c>
      <c r="O1184" s="26">
        <v>99891809</v>
      </c>
      <c r="P1184" s="26">
        <v>88536797</v>
      </c>
      <c r="Q1184" s="18">
        <f t="shared" si="37"/>
        <v>0.48089260513649362</v>
      </c>
    </row>
    <row r="1185" spans="1:17" x14ac:dyDescent="0.2">
      <c r="A1185" s="19" t="s">
        <v>446</v>
      </c>
      <c r="B1185" s="19" t="s">
        <v>447</v>
      </c>
      <c r="C1185" s="15" t="str">
        <f t="shared" si="36"/>
        <v>21375801 CENTRO NACIONAL DE LA MÚSICA</v>
      </c>
      <c r="D1185" s="19" t="s">
        <v>19</v>
      </c>
      <c r="E1185" s="19" t="s">
        <v>448</v>
      </c>
      <c r="F1185" s="19" t="s">
        <v>50</v>
      </c>
      <c r="G1185" s="26">
        <v>182561745</v>
      </c>
      <c r="H1185" s="26">
        <v>182561745</v>
      </c>
      <c r="I1185" s="26">
        <v>171789041</v>
      </c>
      <c r="J1185" s="26">
        <v>0</v>
      </c>
      <c r="K1185" s="26">
        <v>0</v>
      </c>
      <c r="L1185" s="26">
        <v>0</v>
      </c>
      <c r="M1185" s="26">
        <v>87796489</v>
      </c>
      <c r="N1185" s="26">
        <v>87796489</v>
      </c>
      <c r="O1185" s="26">
        <v>94765256</v>
      </c>
      <c r="P1185" s="26">
        <v>83992552</v>
      </c>
      <c r="Q1185" s="18">
        <f t="shared" si="37"/>
        <v>0.4809139450326792</v>
      </c>
    </row>
    <row r="1186" spans="1:17" x14ac:dyDescent="0.2">
      <c r="A1186" s="19" t="s">
        <v>446</v>
      </c>
      <c r="B1186" s="19" t="s">
        <v>447</v>
      </c>
      <c r="C1186" s="15" t="str">
        <f t="shared" si="36"/>
        <v>21375801 CENTRO NACIONAL DE LA MÚSICA</v>
      </c>
      <c r="D1186" s="19" t="s">
        <v>19</v>
      </c>
      <c r="E1186" s="19" t="s">
        <v>449</v>
      </c>
      <c r="F1186" s="19" t="s">
        <v>52</v>
      </c>
      <c r="G1186" s="26">
        <v>9868203</v>
      </c>
      <c r="H1186" s="26">
        <v>9868203</v>
      </c>
      <c r="I1186" s="26">
        <v>9285895</v>
      </c>
      <c r="J1186" s="26">
        <v>0</v>
      </c>
      <c r="K1186" s="26">
        <v>0</v>
      </c>
      <c r="L1186" s="26">
        <v>0</v>
      </c>
      <c r="M1186" s="26">
        <v>4741650</v>
      </c>
      <c r="N1186" s="26">
        <v>4741650</v>
      </c>
      <c r="O1186" s="26">
        <v>5126553</v>
      </c>
      <c r="P1186" s="26">
        <v>4544245</v>
      </c>
      <c r="Q1186" s="18">
        <f t="shared" si="37"/>
        <v>0.48049781707976619</v>
      </c>
    </row>
    <row r="1187" spans="1:17" x14ac:dyDescent="0.2">
      <c r="A1187" s="19" t="s">
        <v>446</v>
      </c>
      <c r="B1187" s="19" t="s">
        <v>447</v>
      </c>
      <c r="C1187" s="15" t="str">
        <f t="shared" si="36"/>
        <v>21375801 CENTRO NACIONAL DE LA MÚSICA</v>
      </c>
      <c r="D1187" s="19" t="s">
        <v>19</v>
      </c>
      <c r="E1187" s="19" t="s">
        <v>53</v>
      </c>
      <c r="F1187" s="19" t="s">
        <v>54</v>
      </c>
      <c r="G1187" s="26">
        <v>212785138</v>
      </c>
      <c r="H1187" s="26">
        <v>212785138</v>
      </c>
      <c r="I1187" s="26">
        <v>201232141</v>
      </c>
      <c r="J1187" s="26">
        <v>0</v>
      </c>
      <c r="K1187" s="26">
        <v>0</v>
      </c>
      <c r="L1187" s="26">
        <v>0</v>
      </c>
      <c r="M1187" s="26">
        <v>98250321.650000006</v>
      </c>
      <c r="N1187" s="26">
        <v>98250321.650000006</v>
      </c>
      <c r="O1187" s="26">
        <v>114534816.34999999</v>
      </c>
      <c r="P1187" s="26">
        <v>102981819.34999999</v>
      </c>
      <c r="Q1187" s="18">
        <f t="shared" si="37"/>
        <v>0.46173488700136572</v>
      </c>
    </row>
    <row r="1188" spans="1:17" x14ac:dyDescent="0.2">
      <c r="A1188" s="19" t="s">
        <v>446</v>
      </c>
      <c r="B1188" s="19" t="s">
        <v>447</v>
      </c>
      <c r="C1188" s="15" t="str">
        <f t="shared" si="36"/>
        <v>21375801 CENTRO NACIONAL DE LA MÚSICA</v>
      </c>
      <c r="D1188" s="19" t="s">
        <v>19</v>
      </c>
      <c r="E1188" s="19" t="s">
        <v>450</v>
      </c>
      <c r="F1188" s="19" t="s">
        <v>56</v>
      </c>
      <c r="G1188" s="26">
        <v>106971315</v>
      </c>
      <c r="H1188" s="26">
        <v>106971315</v>
      </c>
      <c r="I1188" s="26">
        <v>100659093</v>
      </c>
      <c r="J1188" s="26">
        <v>0</v>
      </c>
      <c r="K1188" s="26">
        <v>0</v>
      </c>
      <c r="L1188" s="26">
        <v>0</v>
      </c>
      <c r="M1188" s="26">
        <v>50986879</v>
      </c>
      <c r="N1188" s="26">
        <v>50986879</v>
      </c>
      <c r="O1188" s="26">
        <v>55984436</v>
      </c>
      <c r="P1188" s="26">
        <v>49672214</v>
      </c>
      <c r="Q1188" s="18">
        <f t="shared" si="37"/>
        <v>0.47664066764066609</v>
      </c>
    </row>
    <row r="1189" spans="1:17" x14ac:dyDescent="0.2">
      <c r="A1189" s="19" t="s">
        <v>446</v>
      </c>
      <c r="B1189" s="19" t="s">
        <v>447</v>
      </c>
      <c r="C1189" s="15" t="str">
        <f t="shared" si="36"/>
        <v>21375801 CENTRO NACIONAL DE LA MÚSICA</v>
      </c>
      <c r="D1189" s="19" t="s">
        <v>19</v>
      </c>
      <c r="E1189" s="19" t="s">
        <v>451</v>
      </c>
      <c r="F1189" s="19" t="s">
        <v>58</v>
      </c>
      <c r="G1189" s="26">
        <v>59209215</v>
      </c>
      <c r="H1189" s="26">
        <v>59209215</v>
      </c>
      <c r="I1189" s="26">
        <v>55715365</v>
      </c>
      <c r="J1189" s="26">
        <v>0</v>
      </c>
      <c r="K1189" s="26">
        <v>0</v>
      </c>
      <c r="L1189" s="26">
        <v>0</v>
      </c>
      <c r="M1189" s="26">
        <v>28449575</v>
      </c>
      <c r="N1189" s="26">
        <v>28449575</v>
      </c>
      <c r="O1189" s="26">
        <v>30759640</v>
      </c>
      <c r="P1189" s="26">
        <v>27265790</v>
      </c>
      <c r="Q1189" s="18">
        <f t="shared" si="37"/>
        <v>0.48049235241507593</v>
      </c>
    </row>
    <row r="1190" spans="1:17" x14ac:dyDescent="0.2">
      <c r="A1190" s="19" t="s">
        <v>446</v>
      </c>
      <c r="B1190" s="19" t="s">
        <v>447</v>
      </c>
      <c r="C1190" s="15" t="str">
        <f t="shared" si="36"/>
        <v>21375801 CENTRO NACIONAL DE LA MÚSICA</v>
      </c>
      <c r="D1190" s="19" t="s">
        <v>19</v>
      </c>
      <c r="E1190" s="19" t="s">
        <v>452</v>
      </c>
      <c r="F1190" s="19" t="s">
        <v>60</v>
      </c>
      <c r="G1190" s="26">
        <v>29604608</v>
      </c>
      <c r="H1190" s="26">
        <v>29604608</v>
      </c>
      <c r="I1190" s="26">
        <v>27857683</v>
      </c>
      <c r="J1190" s="26">
        <v>0</v>
      </c>
      <c r="K1190" s="26">
        <v>0</v>
      </c>
      <c r="L1190" s="26">
        <v>0</v>
      </c>
      <c r="M1190" s="26">
        <v>14224774</v>
      </c>
      <c r="N1190" s="26">
        <v>14224774</v>
      </c>
      <c r="O1190" s="26">
        <v>15379834</v>
      </c>
      <c r="P1190" s="26">
        <v>13632909</v>
      </c>
      <c r="Q1190" s="18">
        <f t="shared" si="37"/>
        <v>0.48049188828982298</v>
      </c>
    </row>
    <row r="1191" spans="1:17" x14ac:dyDescent="0.2">
      <c r="A1191" s="19" t="s">
        <v>446</v>
      </c>
      <c r="B1191" s="19" t="s">
        <v>447</v>
      </c>
      <c r="C1191" s="15" t="str">
        <f t="shared" si="36"/>
        <v>21375801 CENTRO NACIONAL DE LA MÚSICA</v>
      </c>
      <c r="D1191" s="19" t="s">
        <v>19</v>
      </c>
      <c r="E1191" s="19" t="s">
        <v>453</v>
      </c>
      <c r="F1191" s="19" t="s">
        <v>62</v>
      </c>
      <c r="G1191" s="26">
        <v>17000000</v>
      </c>
      <c r="H1191" s="26">
        <v>17000000</v>
      </c>
      <c r="I1191" s="26">
        <v>17000000</v>
      </c>
      <c r="J1191" s="26">
        <v>0</v>
      </c>
      <c r="K1191" s="26">
        <v>0</v>
      </c>
      <c r="L1191" s="26">
        <v>0</v>
      </c>
      <c r="M1191" s="26">
        <v>4589093.6500000004</v>
      </c>
      <c r="N1191" s="26">
        <v>4589093.6500000004</v>
      </c>
      <c r="O1191" s="26">
        <v>12410906.35</v>
      </c>
      <c r="P1191" s="26">
        <v>12410906.35</v>
      </c>
      <c r="Q1191" s="18">
        <f t="shared" si="37"/>
        <v>0.26994668529411769</v>
      </c>
    </row>
    <row r="1192" spans="1:17" x14ac:dyDescent="0.2">
      <c r="A1192" s="19" t="s">
        <v>446</v>
      </c>
      <c r="B1192" s="19" t="s">
        <v>447</v>
      </c>
      <c r="C1192" s="15" t="str">
        <f t="shared" si="36"/>
        <v>21375801 CENTRO NACIONAL DE LA MÚSICA</v>
      </c>
      <c r="D1192" s="19" t="s">
        <v>19</v>
      </c>
      <c r="E1192" s="19" t="s">
        <v>63</v>
      </c>
      <c r="F1192" s="19" t="s">
        <v>64</v>
      </c>
      <c r="G1192" s="26">
        <v>381882365</v>
      </c>
      <c r="H1192" s="26">
        <v>381882365</v>
      </c>
      <c r="I1192" s="26">
        <v>254698829.77000001</v>
      </c>
      <c r="J1192" s="26">
        <v>0</v>
      </c>
      <c r="K1192" s="26">
        <v>0</v>
      </c>
      <c r="L1192" s="26">
        <v>0</v>
      </c>
      <c r="M1192" s="26">
        <v>162945610.21000001</v>
      </c>
      <c r="N1192" s="26">
        <v>152741253.53</v>
      </c>
      <c r="O1192" s="26">
        <v>218936754.78999999</v>
      </c>
      <c r="P1192" s="26">
        <v>91753219.560000002</v>
      </c>
      <c r="Q1192" s="18">
        <f t="shared" si="37"/>
        <v>0.42669058627517403</v>
      </c>
    </row>
    <row r="1193" spans="1:17" x14ac:dyDescent="0.2">
      <c r="A1193" s="19" t="s">
        <v>446</v>
      </c>
      <c r="B1193" s="19" t="s">
        <v>447</v>
      </c>
      <c r="C1193" s="15" t="str">
        <f t="shared" si="36"/>
        <v>21375801 CENTRO NACIONAL DE LA MÚSICA</v>
      </c>
      <c r="D1193" s="19" t="s">
        <v>19</v>
      </c>
      <c r="E1193" s="19" t="s">
        <v>65</v>
      </c>
      <c r="F1193" s="19" t="s">
        <v>66</v>
      </c>
      <c r="G1193" s="26">
        <v>51287559</v>
      </c>
      <c r="H1193" s="26">
        <v>41886332</v>
      </c>
      <c r="I1193" s="26">
        <v>27907759.170000002</v>
      </c>
      <c r="J1193" s="26">
        <v>0</v>
      </c>
      <c r="K1193" s="26">
        <v>0</v>
      </c>
      <c r="L1193" s="26">
        <v>0</v>
      </c>
      <c r="M1193" s="26">
        <v>16035684.189999999</v>
      </c>
      <c r="N1193" s="26">
        <v>13359071.800000001</v>
      </c>
      <c r="O1193" s="26">
        <v>25850647.809999999</v>
      </c>
      <c r="P1193" s="26">
        <v>11872074.98</v>
      </c>
      <c r="Q1193" s="18">
        <f t="shared" si="37"/>
        <v>0.38283811029335296</v>
      </c>
    </row>
    <row r="1194" spans="1:17" x14ac:dyDescent="0.2">
      <c r="A1194" s="19" t="s">
        <v>446</v>
      </c>
      <c r="B1194" s="19" t="s">
        <v>447</v>
      </c>
      <c r="C1194" s="15" t="str">
        <f t="shared" si="36"/>
        <v>21375801 CENTRO NACIONAL DE LA MÚSICA</v>
      </c>
      <c r="D1194" s="19" t="s">
        <v>19</v>
      </c>
      <c r="E1194" s="19" t="s">
        <v>285</v>
      </c>
      <c r="F1194" s="19" t="s">
        <v>286</v>
      </c>
      <c r="G1194" s="26">
        <v>7500000</v>
      </c>
      <c r="H1194" s="26">
        <v>0</v>
      </c>
      <c r="I1194" s="26">
        <v>0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18">
        <f t="shared" si="37"/>
        <v>0</v>
      </c>
    </row>
    <row r="1195" spans="1:17" x14ac:dyDescent="0.2">
      <c r="A1195" s="19" t="s">
        <v>446</v>
      </c>
      <c r="B1195" s="19" t="s">
        <v>447</v>
      </c>
      <c r="C1195" s="15" t="str">
        <f t="shared" si="36"/>
        <v>21375801 CENTRO NACIONAL DE LA MÚSICA</v>
      </c>
      <c r="D1195" s="19" t="s">
        <v>19</v>
      </c>
      <c r="E1195" s="19" t="s">
        <v>67</v>
      </c>
      <c r="F1195" s="19" t="s">
        <v>68</v>
      </c>
      <c r="G1195" s="26">
        <v>43787559</v>
      </c>
      <c r="H1195" s="26">
        <v>36586332</v>
      </c>
      <c r="I1195" s="26">
        <v>25257759.170000002</v>
      </c>
      <c r="J1195" s="26">
        <v>0</v>
      </c>
      <c r="K1195" s="26">
        <v>0</v>
      </c>
      <c r="L1195" s="26">
        <v>0</v>
      </c>
      <c r="M1195" s="26">
        <v>16035684.189999999</v>
      </c>
      <c r="N1195" s="26">
        <v>13359071.800000001</v>
      </c>
      <c r="O1195" s="26">
        <v>20550647.809999999</v>
      </c>
      <c r="P1195" s="26">
        <v>9222074.9800000004</v>
      </c>
      <c r="Q1195" s="18">
        <f t="shared" si="37"/>
        <v>0.43829712664281295</v>
      </c>
    </row>
    <row r="1196" spans="1:17" x14ac:dyDescent="0.2">
      <c r="A1196" s="19" t="s">
        <v>446</v>
      </c>
      <c r="B1196" s="19" t="s">
        <v>447</v>
      </c>
      <c r="C1196" s="15" t="str">
        <f t="shared" si="36"/>
        <v>21375801 CENTRO NACIONAL DE LA MÚSICA</v>
      </c>
      <c r="D1196" s="19" t="s">
        <v>19</v>
      </c>
      <c r="E1196" s="19" t="s">
        <v>71</v>
      </c>
      <c r="F1196" s="19" t="s">
        <v>72</v>
      </c>
      <c r="G1196" s="26">
        <v>0</v>
      </c>
      <c r="H1196" s="26">
        <v>5300000</v>
      </c>
      <c r="I1196" s="26">
        <v>2650000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5300000</v>
      </c>
      <c r="P1196" s="26">
        <v>2650000</v>
      </c>
      <c r="Q1196" s="18">
        <f t="shared" si="37"/>
        <v>0</v>
      </c>
    </row>
    <row r="1197" spans="1:17" x14ac:dyDescent="0.2">
      <c r="A1197" s="19" t="s">
        <v>446</v>
      </c>
      <c r="B1197" s="19" t="s">
        <v>447</v>
      </c>
      <c r="C1197" s="15" t="str">
        <f t="shared" si="36"/>
        <v>21375801 CENTRO NACIONAL DE LA MÚSICA</v>
      </c>
      <c r="D1197" s="19" t="s">
        <v>19</v>
      </c>
      <c r="E1197" s="19" t="s">
        <v>73</v>
      </c>
      <c r="F1197" s="19" t="s">
        <v>74</v>
      </c>
      <c r="G1197" s="26">
        <v>47736000</v>
      </c>
      <c r="H1197" s="26">
        <v>47736000</v>
      </c>
      <c r="I1197" s="26">
        <v>30601792.84</v>
      </c>
      <c r="J1197" s="26">
        <v>0</v>
      </c>
      <c r="K1197" s="26">
        <v>0</v>
      </c>
      <c r="L1197" s="26">
        <v>0</v>
      </c>
      <c r="M1197" s="26">
        <v>15836793.34</v>
      </c>
      <c r="N1197" s="26">
        <v>15836793.34</v>
      </c>
      <c r="O1197" s="26">
        <v>31899206.66</v>
      </c>
      <c r="P1197" s="26">
        <v>14764999.5</v>
      </c>
      <c r="Q1197" s="18">
        <f t="shared" si="37"/>
        <v>0.33175786282889225</v>
      </c>
    </row>
    <row r="1198" spans="1:17" x14ac:dyDescent="0.2">
      <c r="A1198" s="19" t="s">
        <v>446</v>
      </c>
      <c r="B1198" s="19" t="s">
        <v>447</v>
      </c>
      <c r="C1198" s="15" t="str">
        <f t="shared" si="36"/>
        <v>21375801 CENTRO NACIONAL DE LA MÚSICA</v>
      </c>
      <c r="D1198" s="19" t="s">
        <v>19</v>
      </c>
      <c r="E1198" s="19" t="s">
        <v>75</v>
      </c>
      <c r="F1198" s="19" t="s">
        <v>76</v>
      </c>
      <c r="G1198" s="26">
        <v>14760000</v>
      </c>
      <c r="H1198" s="26">
        <v>14760000</v>
      </c>
      <c r="I1198" s="26">
        <v>9225059.5</v>
      </c>
      <c r="J1198" s="26">
        <v>0</v>
      </c>
      <c r="K1198" s="26">
        <v>0</v>
      </c>
      <c r="L1198" s="26">
        <v>0</v>
      </c>
      <c r="M1198" s="26">
        <v>5207935</v>
      </c>
      <c r="N1198" s="26">
        <v>5207935</v>
      </c>
      <c r="O1198" s="26">
        <v>9552065</v>
      </c>
      <c r="P1198" s="26">
        <v>4017124.5</v>
      </c>
      <c r="Q1198" s="18">
        <f t="shared" si="37"/>
        <v>0.35284112466124662</v>
      </c>
    </row>
    <row r="1199" spans="1:17" x14ac:dyDescent="0.2">
      <c r="A1199" s="19" t="s">
        <v>446</v>
      </c>
      <c r="B1199" s="19" t="s">
        <v>447</v>
      </c>
      <c r="C1199" s="15" t="str">
        <f t="shared" si="36"/>
        <v>21375801 CENTRO NACIONAL DE LA MÚSICA</v>
      </c>
      <c r="D1199" s="19" t="s">
        <v>19</v>
      </c>
      <c r="E1199" s="19" t="s">
        <v>77</v>
      </c>
      <c r="F1199" s="19" t="s">
        <v>78</v>
      </c>
      <c r="G1199" s="26">
        <v>16236000</v>
      </c>
      <c r="H1199" s="26">
        <v>16236000</v>
      </c>
      <c r="I1199" s="26">
        <v>9896733.3399999999</v>
      </c>
      <c r="J1199" s="26">
        <v>0</v>
      </c>
      <c r="K1199" s="26">
        <v>0</v>
      </c>
      <c r="L1199" s="26">
        <v>0</v>
      </c>
      <c r="M1199" s="26">
        <v>3968220</v>
      </c>
      <c r="N1199" s="26">
        <v>3968220</v>
      </c>
      <c r="O1199" s="26">
        <v>12267780</v>
      </c>
      <c r="P1199" s="26">
        <v>5928513.3399999999</v>
      </c>
      <c r="Q1199" s="18">
        <f t="shared" si="37"/>
        <v>0.24440872135994088</v>
      </c>
    </row>
    <row r="1200" spans="1:17" x14ac:dyDescent="0.2">
      <c r="A1200" s="19" t="s">
        <v>446</v>
      </c>
      <c r="B1200" s="19" t="s">
        <v>447</v>
      </c>
      <c r="C1200" s="15" t="str">
        <f t="shared" si="36"/>
        <v>21375801 CENTRO NACIONAL DE LA MÚSICA</v>
      </c>
      <c r="D1200" s="19" t="s">
        <v>19</v>
      </c>
      <c r="E1200" s="19" t="s">
        <v>79</v>
      </c>
      <c r="F1200" s="19" t="s">
        <v>80</v>
      </c>
      <c r="G1200" s="26">
        <v>480000</v>
      </c>
      <c r="H1200" s="26">
        <v>480000</v>
      </c>
      <c r="I1200" s="26">
        <v>285000</v>
      </c>
      <c r="J1200" s="26">
        <v>0</v>
      </c>
      <c r="K1200" s="26">
        <v>0</v>
      </c>
      <c r="L1200" s="26">
        <v>0</v>
      </c>
      <c r="M1200" s="26">
        <v>72345</v>
      </c>
      <c r="N1200" s="26">
        <v>72345</v>
      </c>
      <c r="O1200" s="26">
        <v>407655</v>
      </c>
      <c r="P1200" s="26">
        <v>212655</v>
      </c>
      <c r="Q1200" s="18">
        <f t="shared" si="37"/>
        <v>0.15071875000000001</v>
      </c>
    </row>
    <row r="1201" spans="1:17" x14ac:dyDescent="0.2">
      <c r="A1201" s="19" t="s">
        <v>446</v>
      </c>
      <c r="B1201" s="19" t="s">
        <v>447</v>
      </c>
      <c r="C1201" s="15" t="str">
        <f t="shared" si="36"/>
        <v>21375801 CENTRO NACIONAL DE LA MÚSICA</v>
      </c>
      <c r="D1201" s="19" t="s">
        <v>19</v>
      </c>
      <c r="E1201" s="19" t="s">
        <v>81</v>
      </c>
      <c r="F1201" s="19" t="s">
        <v>82</v>
      </c>
      <c r="G1201" s="26">
        <v>16260000</v>
      </c>
      <c r="H1201" s="26">
        <v>16260000</v>
      </c>
      <c r="I1201" s="26">
        <v>11195000</v>
      </c>
      <c r="J1201" s="26">
        <v>0</v>
      </c>
      <c r="K1201" s="26">
        <v>0</v>
      </c>
      <c r="L1201" s="26">
        <v>0</v>
      </c>
      <c r="M1201" s="26">
        <v>6588293.3399999999</v>
      </c>
      <c r="N1201" s="26">
        <v>6588293.3399999999</v>
      </c>
      <c r="O1201" s="26">
        <v>9671706.6600000001</v>
      </c>
      <c r="P1201" s="26">
        <v>4606706.66</v>
      </c>
      <c r="Q1201" s="18">
        <f t="shared" si="37"/>
        <v>0.4051840922509225</v>
      </c>
    </row>
    <row r="1202" spans="1:17" x14ac:dyDescent="0.2">
      <c r="A1202" s="19" t="s">
        <v>446</v>
      </c>
      <c r="B1202" s="19" t="s">
        <v>447</v>
      </c>
      <c r="C1202" s="15" t="str">
        <f t="shared" si="36"/>
        <v>21375801 CENTRO NACIONAL DE LA MÚSICA</v>
      </c>
      <c r="D1202" s="19" t="s">
        <v>19</v>
      </c>
      <c r="E1202" s="19" t="s">
        <v>85</v>
      </c>
      <c r="F1202" s="19" t="s">
        <v>86</v>
      </c>
      <c r="G1202" s="26">
        <v>6144300</v>
      </c>
      <c r="H1202" s="26">
        <v>12594300</v>
      </c>
      <c r="I1202" s="26">
        <v>6518467</v>
      </c>
      <c r="J1202" s="26">
        <v>0</v>
      </c>
      <c r="K1202" s="26">
        <v>0</v>
      </c>
      <c r="L1202" s="26">
        <v>0</v>
      </c>
      <c r="M1202" s="26">
        <v>5413763.2699999996</v>
      </c>
      <c r="N1202" s="26">
        <v>4914755.2699999996</v>
      </c>
      <c r="O1202" s="26">
        <v>7180536.7300000004</v>
      </c>
      <c r="P1202" s="26">
        <v>1104703.73</v>
      </c>
      <c r="Q1202" s="18">
        <f t="shared" si="37"/>
        <v>0.42985821125429752</v>
      </c>
    </row>
    <row r="1203" spans="1:17" x14ac:dyDescent="0.2">
      <c r="A1203" s="19" t="s">
        <v>446</v>
      </c>
      <c r="B1203" s="19" t="s">
        <v>447</v>
      </c>
      <c r="C1203" s="15" t="str">
        <f t="shared" si="36"/>
        <v>21375801 CENTRO NACIONAL DE LA MÚSICA</v>
      </c>
      <c r="D1203" s="19" t="s">
        <v>19</v>
      </c>
      <c r="E1203" s="19" t="s">
        <v>87</v>
      </c>
      <c r="F1203" s="19" t="s">
        <v>88</v>
      </c>
      <c r="G1203" s="26">
        <v>600000</v>
      </c>
      <c r="H1203" s="26">
        <v>600000</v>
      </c>
      <c r="I1203" s="26">
        <v>450000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600000</v>
      </c>
      <c r="P1203" s="26">
        <v>450000</v>
      </c>
      <c r="Q1203" s="18">
        <f t="shared" si="37"/>
        <v>0</v>
      </c>
    </row>
    <row r="1204" spans="1:17" x14ac:dyDescent="0.2">
      <c r="A1204" s="19" t="s">
        <v>446</v>
      </c>
      <c r="B1204" s="19" t="s">
        <v>447</v>
      </c>
      <c r="C1204" s="15" t="str">
        <f t="shared" si="36"/>
        <v>21375801 CENTRO NACIONAL DE LA MÚSICA</v>
      </c>
      <c r="D1204" s="19" t="s">
        <v>19</v>
      </c>
      <c r="E1204" s="19" t="s">
        <v>318</v>
      </c>
      <c r="F1204" s="19" t="s">
        <v>319</v>
      </c>
      <c r="G1204" s="26">
        <v>700238</v>
      </c>
      <c r="H1204" s="26">
        <v>1000238</v>
      </c>
      <c r="I1204" s="26">
        <v>685119</v>
      </c>
      <c r="J1204" s="26">
        <v>0</v>
      </c>
      <c r="K1204" s="26">
        <v>0</v>
      </c>
      <c r="L1204" s="26">
        <v>0</v>
      </c>
      <c r="M1204" s="26">
        <v>668424.79</v>
      </c>
      <c r="N1204" s="26">
        <v>668424.79</v>
      </c>
      <c r="O1204" s="26">
        <v>331813.21000000002</v>
      </c>
      <c r="P1204" s="26">
        <v>16694.21</v>
      </c>
      <c r="Q1204" s="18">
        <f t="shared" si="37"/>
        <v>0.66826574275322481</v>
      </c>
    </row>
    <row r="1205" spans="1:17" x14ac:dyDescent="0.2">
      <c r="A1205" s="19" t="s">
        <v>446</v>
      </c>
      <c r="B1205" s="19" t="s">
        <v>447</v>
      </c>
      <c r="C1205" s="15" t="str">
        <f t="shared" si="36"/>
        <v>21375801 CENTRO NACIONAL DE LA MÚSICA</v>
      </c>
      <c r="D1205" s="19" t="s">
        <v>19</v>
      </c>
      <c r="E1205" s="19" t="s">
        <v>89</v>
      </c>
      <c r="F1205" s="19" t="s">
        <v>90</v>
      </c>
      <c r="G1205" s="26">
        <v>744062</v>
      </c>
      <c r="H1205" s="26">
        <v>744062</v>
      </c>
      <c r="I1205" s="26">
        <v>558046.5</v>
      </c>
      <c r="J1205" s="26">
        <v>0</v>
      </c>
      <c r="K1205" s="26">
        <v>0</v>
      </c>
      <c r="L1205" s="26">
        <v>0</v>
      </c>
      <c r="M1205" s="26">
        <v>56580</v>
      </c>
      <c r="N1205" s="26">
        <v>56580</v>
      </c>
      <c r="O1205" s="26">
        <v>687482</v>
      </c>
      <c r="P1205" s="26">
        <v>501466.5</v>
      </c>
      <c r="Q1205" s="18">
        <f t="shared" si="37"/>
        <v>7.6042050259252592E-2</v>
      </c>
    </row>
    <row r="1206" spans="1:17" x14ac:dyDescent="0.2">
      <c r="A1206" s="19" t="s">
        <v>446</v>
      </c>
      <c r="B1206" s="19" t="s">
        <v>447</v>
      </c>
      <c r="C1206" s="15" t="str">
        <f t="shared" si="36"/>
        <v>21375801 CENTRO NACIONAL DE LA MÚSICA</v>
      </c>
      <c r="D1206" s="19" t="s">
        <v>19</v>
      </c>
      <c r="E1206" s="19" t="s">
        <v>320</v>
      </c>
      <c r="F1206" s="19" t="s">
        <v>321</v>
      </c>
      <c r="G1206" s="26">
        <v>4000000</v>
      </c>
      <c r="H1206" s="26">
        <v>10150000</v>
      </c>
      <c r="I1206" s="26">
        <v>4750301.5</v>
      </c>
      <c r="J1206" s="26">
        <v>0</v>
      </c>
      <c r="K1206" s="26">
        <v>0</v>
      </c>
      <c r="L1206" s="26">
        <v>0</v>
      </c>
      <c r="M1206" s="26">
        <v>4649611</v>
      </c>
      <c r="N1206" s="26">
        <v>4150603</v>
      </c>
      <c r="O1206" s="26">
        <v>5500389</v>
      </c>
      <c r="P1206" s="26">
        <v>100690.5</v>
      </c>
      <c r="Q1206" s="18">
        <f t="shared" si="37"/>
        <v>0.45808975369458127</v>
      </c>
    </row>
    <row r="1207" spans="1:17" x14ac:dyDescent="0.2">
      <c r="A1207" s="19" t="s">
        <v>446</v>
      </c>
      <c r="B1207" s="19" t="s">
        <v>447</v>
      </c>
      <c r="C1207" s="15" t="str">
        <f t="shared" si="36"/>
        <v>21375801 CENTRO NACIONAL DE LA MÚSICA</v>
      </c>
      <c r="D1207" s="19" t="s">
        <v>19</v>
      </c>
      <c r="E1207" s="19" t="s">
        <v>91</v>
      </c>
      <c r="F1207" s="19" t="s">
        <v>92</v>
      </c>
      <c r="G1207" s="26">
        <v>100000</v>
      </c>
      <c r="H1207" s="26">
        <v>100000</v>
      </c>
      <c r="I1207" s="26">
        <v>75000</v>
      </c>
      <c r="J1207" s="26">
        <v>0</v>
      </c>
      <c r="K1207" s="26">
        <v>0</v>
      </c>
      <c r="L1207" s="26">
        <v>0</v>
      </c>
      <c r="M1207" s="26">
        <v>39147.480000000003</v>
      </c>
      <c r="N1207" s="26">
        <v>39147.480000000003</v>
      </c>
      <c r="O1207" s="26">
        <v>60852.52</v>
      </c>
      <c r="P1207" s="26">
        <v>35852.519999999997</v>
      </c>
      <c r="Q1207" s="18">
        <f t="shared" si="37"/>
        <v>0.39147480000000001</v>
      </c>
    </row>
    <row r="1208" spans="1:17" x14ac:dyDescent="0.2">
      <c r="A1208" s="19" t="s">
        <v>446</v>
      </c>
      <c r="B1208" s="19" t="s">
        <v>447</v>
      </c>
      <c r="C1208" s="15" t="str">
        <f t="shared" si="36"/>
        <v>21375801 CENTRO NACIONAL DE LA MÚSICA</v>
      </c>
      <c r="D1208" s="19" t="s">
        <v>19</v>
      </c>
      <c r="E1208" s="19" t="s">
        <v>95</v>
      </c>
      <c r="F1208" s="19" t="s">
        <v>96</v>
      </c>
      <c r="G1208" s="26">
        <v>216039506</v>
      </c>
      <c r="H1208" s="26">
        <v>218640733</v>
      </c>
      <c r="I1208" s="26">
        <v>143314547.25999999</v>
      </c>
      <c r="J1208" s="26">
        <v>0</v>
      </c>
      <c r="K1208" s="26">
        <v>0</v>
      </c>
      <c r="L1208" s="26">
        <v>0</v>
      </c>
      <c r="M1208" s="26">
        <v>93286733.549999997</v>
      </c>
      <c r="N1208" s="26">
        <v>86859069.219999999</v>
      </c>
      <c r="O1208" s="26">
        <v>125353999.45</v>
      </c>
      <c r="P1208" s="26">
        <v>50027813.710000001</v>
      </c>
      <c r="Q1208" s="18">
        <f t="shared" si="37"/>
        <v>0.42666676181514629</v>
      </c>
    </row>
    <row r="1209" spans="1:17" x14ac:dyDescent="0.2">
      <c r="A1209" s="19" t="s">
        <v>446</v>
      </c>
      <c r="B1209" s="19" t="s">
        <v>447</v>
      </c>
      <c r="C1209" s="15" t="str">
        <f t="shared" si="36"/>
        <v>21375801 CENTRO NACIONAL DE LA MÚSICA</v>
      </c>
      <c r="D1209" s="19" t="s">
        <v>19</v>
      </c>
      <c r="E1209" s="19" t="s">
        <v>101</v>
      </c>
      <c r="F1209" s="19" t="s">
        <v>102</v>
      </c>
      <c r="G1209" s="26">
        <v>85708261</v>
      </c>
      <c r="H1209" s="26">
        <v>88309488</v>
      </c>
      <c r="I1209" s="26">
        <v>60965341.090000004</v>
      </c>
      <c r="J1209" s="26">
        <v>0</v>
      </c>
      <c r="K1209" s="26">
        <v>0</v>
      </c>
      <c r="L1209" s="26">
        <v>0</v>
      </c>
      <c r="M1209" s="26">
        <v>42580437.020000003</v>
      </c>
      <c r="N1209" s="26">
        <v>39375819.170000002</v>
      </c>
      <c r="O1209" s="26">
        <v>45729050.979999997</v>
      </c>
      <c r="P1209" s="26">
        <v>18384904.07</v>
      </c>
      <c r="Q1209" s="18">
        <f t="shared" si="37"/>
        <v>0.48217284443999953</v>
      </c>
    </row>
    <row r="1210" spans="1:17" x14ac:dyDescent="0.2">
      <c r="A1210" s="19" t="s">
        <v>446</v>
      </c>
      <c r="B1210" s="19" t="s">
        <v>447</v>
      </c>
      <c r="C1210" s="15" t="str">
        <f t="shared" si="36"/>
        <v>21375801 CENTRO NACIONAL DE LA MÚSICA</v>
      </c>
      <c r="D1210" s="19" t="s">
        <v>19</v>
      </c>
      <c r="E1210" s="19" t="s">
        <v>103</v>
      </c>
      <c r="F1210" s="19" t="s">
        <v>104</v>
      </c>
      <c r="G1210" s="26">
        <v>130331245</v>
      </c>
      <c r="H1210" s="26">
        <v>130331245</v>
      </c>
      <c r="I1210" s="26">
        <v>82349206.170000002</v>
      </c>
      <c r="J1210" s="26">
        <v>0</v>
      </c>
      <c r="K1210" s="26">
        <v>0</v>
      </c>
      <c r="L1210" s="26">
        <v>0</v>
      </c>
      <c r="M1210" s="26">
        <v>50706296.530000001</v>
      </c>
      <c r="N1210" s="26">
        <v>47483250.049999997</v>
      </c>
      <c r="O1210" s="26">
        <v>79624948.469999999</v>
      </c>
      <c r="P1210" s="26">
        <v>31642909.640000001</v>
      </c>
      <c r="Q1210" s="18">
        <f t="shared" si="37"/>
        <v>0.38905710238554081</v>
      </c>
    </row>
    <row r="1211" spans="1:17" x14ac:dyDescent="0.2">
      <c r="A1211" s="19" t="s">
        <v>446</v>
      </c>
      <c r="B1211" s="19" t="s">
        <v>447</v>
      </c>
      <c r="C1211" s="15" t="str">
        <f t="shared" si="36"/>
        <v>21375801 CENTRO NACIONAL DE LA MÚSICA</v>
      </c>
      <c r="D1211" s="19" t="s">
        <v>19</v>
      </c>
      <c r="E1211" s="19" t="s">
        <v>105</v>
      </c>
      <c r="F1211" s="19" t="s">
        <v>106</v>
      </c>
      <c r="G1211" s="26">
        <v>24000000</v>
      </c>
      <c r="H1211" s="26">
        <v>26000000</v>
      </c>
      <c r="I1211" s="26">
        <v>18544102.5</v>
      </c>
      <c r="J1211" s="26">
        <v>0</v>
      </c>
      <c r="K1211" s="26">
        <v>0</v>
      </c>
      <c r="L1211" s="26">
        <v>0</v>
      </c>
      <c r="M1211" s="26">
        <v>10920627.08</v>
      </c>
      <c r="N1211" s="26">
        <v>10873716.26</v>
      </c>
      <c r="O1211" s="26">
        <v>15079372.92</v>
      </c>
      <c r="P1211" s="26">
        <v>7623475.4199999999</v>
      </c>
      <c r="Q1211" s="18">
        <f t="shared" si="37"/>
        <v>0.42002411846153848</v>
      </c>
    </row>
    <row r="1212" spans="1:17" x14ac:dyDescent="0.2">
      <c r="A1212" s="19" t="s">
        <v>446</v>
      </c>
      <c r="B1212" s="19" t="s">
        <v>447</v>
      </c>
      <c r="C1212" s="15" t="str">
        <f t="shared" si="36"/>
        <v>21375801 CENTRO NACIONAL DE LA MÚSICA</v>
      </c>
      <c r="D1212" s="19" t="s">
        <v>19</v>
      </c>
      <c r="E1212" s="19" t="s">
        <v>107</v>
      </c>
      <c r="F1212" s="19" t="s">
        <v>108</v>
      </c>
      <c r="G1212" s="26">
        <v>5000000</v>
      </c>
      <c r="H1212" s="26">
        <v>7000000</v>
      </c>
      <c r="I1212" s="26">
        <v>4294102.5</v>
      </c>
      <c r="J1212" s="26">
        <v>0</v>
      </c>
      <c r="K1212" s="26">
        <v>0</v>
      </c>
      <c r="L1212" s="26">
        <v>0</v>
      </c>
      <c r="M1212" s="26">
        <v>2599380</v>
      </c>
      <c r="N1212" s="26">
        <v>2552469.1800000002</v>
      </c>
      <c r="O1212" s="26">
        <v>4400620</v>
      </c>
      <c r="P1212" s="26">
        <v>1694722.5</v>
      </c>
      <c r="Q1212" s="18">
        <f t="shared" si="37"/>
        <v>0.37134</v>
      </c>
    </row>
    <row r="1213" spans="1:17" x14ac:dyDescent="0.2">
      <c r="A1213" s="19" t="s">
        <v>446</v>
      </c>
      <c r="B1213" s="19" t="s">
        <v>447</v>
      </c>
      <c r="C1213" s="15" t="str">
        <f t="shared" si="36"/>
        <v>21375801 CENTRO NACIONAL DE LA MÚSICA</v>
      </c>
      <c r="D1213" s="19" t="s">
        <v>19</v>
      </c>
      <c r="E1213" s="19" t="s">
        <v>109</v>
      </c>
      <c r="F1213" s="19" t="s">
        <v>110</v>
      </c>
      <c r="G1213" s="26">
        <v>19000000</v>
      </c>
      <c r="H1213" s="26">
        <v>19000000</v>
      </c>
      <c r="I1213" s="26">
        <v>14250000</v>
      </c>
      <c r="J1213" s="26">
        <v>0</v>
      </c>
      <c r="K1213" s="26">
        <v>0</v>
      </c>
      <c r="L1213" s="26">
        <v>0</v>
      </c>
      <c r="M1213" s="26">
        <v>8321247.0800000001</v>
      </c>
      <c r="N1213" s="26">
        <v>8321247.0800000001</v>
      </c>
      <c r="O1213" s="26">
        <v>10678752.92</v>
      </c>
      <c r="P1213" s="26">
        <v>5928752.9199999999</v>
      </c>
      <c r="Q1213" s="18">
        <f t="shared" si="37"/>
        <v>0.43796037263157894</v>
      </c>
    </row>
    <row r="1214" spans="1:17" x14ac:dyDescent="0.2">
      <c r="A1214" s="19" t="s">
        <v>446</v>
      </c>
      <c r="B1214" s="19" t="s">
        <v>447</v>
      </c>
      <c r="C1214" s="15" t="str">
        <f t="shared" si="36"/>
        <v>21375801 CENTRO NACIONAL DE LA MÚSICA</v>
      </c>
      <c r="D1214" s="19" t="s">
        <v>19</v>
      </c>
      <c r="E1214" s="19" t="s">
        <v>111</v>
      </c>
      <c r="F1214" s="19" t="s">
        <v>112</v>
      </c>
      <c r="G1214" s="26">
        <v>15000000</v>
      </c>
      <c r="H1214" s="26">
        <v>15000000</v>
      </c>
      <c r="I1214" s="26">
        <v>11463409.5</v>
      </c>
      <c r="J1214" s="26">
        <v>0</v>
      </c>
      <c r="K1214" s="26">
        <v>0</v>
      </c>
      <c r="L1214" s="26">
        <v>0</v>
      </c>
      <c r="M1214" s="26">
        <v>9227610</v>
      </c>
      <c r="N1214" s="26">
        <v>9227610</v>
      </c>
      <c r="O1214" s="26">
        <v>5772390</v>
      </c>
      <c r="P1214" s="26">
        <v>2235799.5</v>
      </c>
      <c r="Q1214" s="18">
        <f t="shared" si="37"/>
        <v>0.615174</v>
      </c>
    </row>
    <row r="1215" spans="1:17" x14ac:dyDescent="0.2">
      <c r="A1215" s="19" t="s">
        <v>446</v>
      </c>
      <c r="B1215" s="19" t="s">
        <v>447</v>
      </c>
      <c r="C1215" s="15" t="str">
        <f t="shared" si="36"/>
        <v>21375801 CENTRO NACIONAL DE LA MÚSICA</v>
      </c>
      <c r="D1215" s="19" t="s">
        <v>19</v>
      </c>
      <c r="E1215" s="19" t="s">
        <v>113</v>
      </c>
      <c r="F1215" s="19" t="s">
        <v>114</v>
      </c>
      <c r="G1215" s="26">
        <v>15000000</v>
      </c>
      <c r="H1215" s="26">
        <v>15000000</v>
      </c>
      <c r="I1215" s="26">
        <v>11463409.5</v>
      </c>
      <c r="J1215" s="26">
        <v>0</v>
      </c>
      <c r="K1215" s="26">
        <v>0</v>
      </c>
      <c r="L1215" s="26">
        <v>0</v>
      </c>
      <c r="M1215" s="26">
        <v>9227610</v>
      </c>
      <c r="N1215" s="26">
        <v>9227610</v>
      </c>
      <c r="O1215" s="26">
        <v>5772390</v>
      </c>
      <c r="P1215" s="26">
        <v>2235799.5</v>
      </c>
      <c r="Q1215" s="18">
        <f t="shared" si="37"/>
        <v>0.615174</v>
      </c>
    </row>
    <row r="1216" spans="1:17" x14ac:dyDescent="0.2">
      <c r="A1216" s="19" t="s">
        <v>446</v>
      </c>
      <c r="B1216" s="19" t="s">
        <v>447</v>
      </c>
      <c r="C1216" s="15" t="str">
        <f t="shared" si="36"/>
        <v>21375801 CENTRO NACIONAL DE LA MÚSICA</v>
      </c>
      <c r="D1216" s="19" t="s">
        <v>19</v>
      </c>
      <c r="E1216" s="19" t="s">
        <v>115</v>
      </c>
      <c r="F1216" s="19" t="s">
        <v>116</v>
      </c>
      <c r="G1216" s="26">
        <v>1025000</v>
      </c>
      <c r="H1216" s="26">
        <v>1025000</v>
      </c>
      <c r="I1216" s="26">
        <v>523953.33</v>
      </c>
      <c r="J1216" s="26">
        <v>0</v>
      </c>
      <c r="K1216" s="26">
        <v>0</v>
      </c>
      <c r="L1216" s="26">
        <v>0</v>
      </c>
      <c r="M1216" s="26">
        <v>23430</v>
      </c>
      <c r="N1216" s="26">
        <v>23430</v>
      </c>
      <c r="O1216" s="26">
        <v>1001570</v>
      </c>
      <c r="P1216" s="26">
        <v>500523.33</v>
      </c>
      <c r="Q1216" s="18">
        <f t="shared" si="37"/>
        <v>2.2858536585365855E-2</v>
      </c>
    </row>
    <row r="1217" spans="1:17" x14ac:dyDescent="0.2">
      <c r="A1217" s="19" t="s">
        <v>446</v>
      </c>
      <c r="B1217" s="19" t="s">
        <v>447</v>
      </c>
      <c r="C1217" s="15" t="str">
        <f t="shared" si="36"/>
        <v>21375801 CENTRO NACIONAL DE LA MÚSICA</v>
      </c>
      <c r="D1217" s="19" t="s">
        <v>19</v>
      </c>
      <c r="E1217" s="19" t="s">
        <v>117</v>
      </c>
      <c r="F1217" s="19" t="s">
        <v>118</v>
      </c>
      <c r="G1217" s="26">
        <v>1000000</v>
      </c>
      <c r="H1217" s="26">
        <v>1000000</v>
      </c>
      <c r="I1217" s="26">
        <v>500000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1000000</v>
      </c>
      <c r="P1217" s="26">
        <v>500000</v>
      </c>
      <c r="Q1217" s="18">
        <f t="shared" si="37"/>
        <v>0</v>
      </c>
    </row>
    <row r="1218" spans="1:17" x14ac:dyDescent="0.2">
      <c r="A1218" s="19" t="s">
        <v>446</v>
      </c>
      <c r="B1218" s="19" t="s">
        <v>447</v>
      </c>
      <c r="C1218" s="15" t="str">
        <f t="shared" si="36"/>
        <v>21375801 CENTRO NACIONAL DE LA MÚSICA</v>
      </c>
      <c r="D1218" s="19" t="s">
        <v>19</v>
      </c>
      <c r="E1218" s="19" t="s">
        <v>121</v>
      </c>
      <c r="F1218" s="19" t="s">
        <v>122</v>
      </c>
      <c r="G1218" s="26">
        <v>25000</v>
      </c>
      <c r="H1218" s="26">
        <v>25000</v>
      </c>
      <c r="I1218" s="26">
        <v>23953.33</v>
      </c>
      <c r="J1218" s="26">
        <v>0</v>
      </c>
      <c r="K1218" s="26">
        <v>0</v>
      </c>
      <c r="L1218" s="26">
        <v>0</v>
      </c>
      <c r="M1218" s="26">
        <v>23430</v>
      </c>
      <c r="N1218" s="26">
        <v>23430</v>
      </c>
      <c r="O1218" s="26">
        <v>1570</v>
      </c>
      <c r="P1218" s="26">
        <v>523.33000000000004</v>
      </c>
      <c r="Q1218" s="18">
        <f t="shared" si="37"/>
        <v>0.93720000000000003</v>
      </c>
    </row>
    <row r="1219" spans="1:17" x14ac:dyDescent="0.2">
      <c r="A1219" s="19" t="s">
        <v>446</v>
      </c>
      <c r="B1219" s="19" t="s">
        <v>447</v>
      </c>
      <c r="C1219" s="15" t="str">
        <f t="shared" si="36"/>
        <v>21375801 CENTRO NACIONAL DE LA MÚSICA</v>
      </c>
      <c r="D1219" s="19" t="s">
        <v>19</v>
      </c>
      <c r="E1219" s="19" t="s">
        <v>123</v>
      </c>
      <c r="F1219" s="19" t="s">
        <v>124</v>
      </c>
      <c r="G1219" s="26">
        <v>19150000</v>
      </c>
      <c r="H1219" s="26">
        <v>18500000</v>
      </c>
      <c r="I1219" s="26">
        <v>15358626.5</v>
      </c>
      <c r="J1219" s="26">
        <v>0</v>
      </c>
      <c r="K1219" s="26">
        <v>0</v>
      </c>
      <c r="L1219" s="26">
        <v>0</v>
      </c>
      <c r="M1219" s="26">
        <v>12028878.779999999</v>
      </c>
      <c r="N1219" s="26">
        <v>11474717.640000001</v>
      </c>
      <c r="O1219" s="26">
        <v>6471121.2199999997</v>
      </c>
      <c r="P1219" s="26">
        <v>3329747.72</v>
      </c>
      <c r="Q1219" s="18">
        <f t="shared" si="37"/>
        <v>0.65020966378378375</v>
      </c>
    </row>
    <row r="1220" spans="1:17" x14ac:dyDescent="0.2">
      <c r="A1220" s="19" t="s">
        <v>446</v>
      </c>
      <c r="B1220" s="19" t="s">
        <v>447</v>
      </c>
      <c r="C1220" s="15" t="str">
        <f t="shared" si="36"/>
        <v>21375801 CENTRO NACIONAL DE LA MÚSICA</v>
      </c>
      <c r="D1220" s="19" t="s">
        <v>19</v>
      </c>
      <c r="E1220" s="19" t="s">
        <v>125</v>
      </c>
      <c r="F1220" s="19" t="s">
        <v>126</v>
      </c>
      <c r="G1220" s="26">
        <v>10500000</v>
      </c>
      <c r="H1220" s="26">
        <v>10500000</v>
      </c>
      <c r="I1220" s="26">
        <v>9333626.5</v>
      </c>
      <c r="J1220" s="26">
        <v>0</v>
      </c>
      <c r="K1220" s="26">
        <v>0</v>
      </c>
      <c r="L1220" s="26">
        <v>0</v>
      </c>
      <c r="M1220" s="26">
        <v>8721413.7899999991</v>
      </c>
      <c r="N1220" s="26">
        <v>8167252.6500000004</v>
      </c>
      <c r="O1220" s="26">
        <v>1778586.21</v>
      </c>
      <c r="P1220" s="26">
        <v>612212.71</v>
      </c>
      <c r="Q1220" s="18">
        <f t="shared" si="37"/>
        <v>0.83061083714285711</v>
      </c>
    </row>
    <row r="1221" spans="1:17" x14ac:dyDescent="0.2">
      <c r="A1221" s="19" t="s">
        <v>446</v>
      </c>
      <c r="B1221" s="19" t="s">
        <v>447</v>
      </c>
      <c r="C1221" s="15" t="str">
        <f t="shared" si="36"/>
        <v>21375801 CENTRO NACIONAL DE LA MÚSICA</v>
      </c>
      <c r="D1221" s="19" t="s">
        <v>19</v>
      </c>
      <c r="E1221" s="19" t="s">
        <v>131</v>
      </c>
      <c r="F1221" s="19" t="s">
        <v>132</v>
      </c>
      <c r="G1221" s="26">
        <v>3000000</v>
      </c>
      <c r="H1221" s="26">
        <v>3000000</v>
      </c>
      <c r="I1221" s="26">
        <v>2000000</v>
      </c>
      <c r="J1221" s="26">
        <v>0</v>
      </c>
      <c r="K1221" s="26">
        <v>0</v>
      </c>
      <c r="L1221" s="26">
        <v>0</v>
      </c>
      <c r="M1221" s="26">
        <v>801694.99</v>
      </c>
      <c r="N1221" s="26">
        <v>801694.99</v>
      </c>
      <c r="O1221" s="26">
        <v>2198305.0099999998</v>
      </c>
      <c r="P1221" s="26">
        <v>1198305.01</v>
      </c>
      <c r="Q1221" s="18">
        <f t="shared" si="37"/>
        <v>0.26723166333333331</v>
      </c>
    </row>
    <row r="1222" spans="1:17" x14ac:dyDescent="0.2">
      <c r="A1222" s="19" t="s">
        <v>446</v>
      </c>
      <c r="B1222" s="19" t="s">
        <v>447</v>
      </c>
      <c r="C1222" s="15" t="str">
        <f t="shared" si="36"/>
        <v>21375801 CENTRO NACIONAL DE LA MÚSICA</v>
      </c>
      <c r="D1222" s="19" t="s">
        <v>19</v>
      </c>
      <c r="E1222" s="19" t="s">
        <v>135</v>
      </c>
      <c r="F1222" s="19" t="s">
        <v>136</v>
      </c>
      <c r="G1222" s="26">
        <v>200000</v>
      </c>
      <c r="H1222" s="26">
        <v>1700000</v>
      </c>
      <c r="I1222" s="26">
        <v>900000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1700000</v>
      </c>
      <c r="P1222" s="26">
        <v>900000</v>
      </c>
      <c r="Q1222" s="18">
        <f t="shared" si="37"/>
        <v>0</v>
      </c>
    </row>
    <row r="1223" spans="1:17" x14ac:dyDescent="0.2">
      <c r="A1223" s="19" t="s">
        <v>446</v>
      </c>
      <c r="B1223" s="19" t="s">
        <v>447</v>
      </c>
      <c r="C1223" s="15" t="str">
        <f t="shared" ref="C1223:C1286" si="38">+CONCATENATE(A1223," ",B1223)</f>
        <v>21375801 CENTRO NACIONAL DE LA MÚSICA</v>
      </c>
      <c r="D1223" s="19" t="s">
        <v>19</v>
      </c>
      <c r="E1223" s="19" t="s">
        <v>137</v>
      </c>
      <c r="F1223" s="19" t="s">
        <v>138</v>
      </c>
      <c r="G1223" s="26">
        <v>500000</v>
      </c>
      <c r="H1223" s="26">
        <v>500000</v>
      </c>
      <c r="I1223" s="26">
        <v>475000</v>
      </c>
      <c r="J1223" s="26">
        <v>0</v>
      </c>
      <c r="K1223" s="26">
        <v>0</v>
      </c>
      <c r="L1223" s="26">
        <v>0</v>
      </c>
      <c r="M1223" s="26">
        <v>400450</v>
      </c>
      <c r="N1223" s="26">
        <v>400450</v>
      </c>
      <c r="O1223" s="26">
        <v>99550</v>
      </c>
      <c r="P1223" s="26">
        <v>74550</v>
      </c>
      <c r="Q1223" s="18">
        <f t="shared" ref="Q1223:Q1286" si="39">+IFERROR(M1223/H1223,0)</f>
        <v>0.80089999999999995</v>
      </c>
    </row>
    <row r="1224" spans="1:17" x14ac:dyDescent="0.2">
      <c r="A1224" s="19" t="s">
        <v>446</v>
      </c>
      <c r="B1224" s="19" t="s">
        <v>447</v>
      </c>
      <c r="C1224" s="15" t="str">
        <f t="shared" si="38"/>
        <v>21375801 CENTRO NACIONAL DE LA MÚSICA</v>
      </c>
      <c r="D1224" s="19" t="s">
        <v>19</v>
      </c>
      <c r="E1224" s="19" t="s">
        <v>139</v>
      </c>
      <c r="F1224" s="19" t="s">
        <v>140</v>
      </c>
      <c r="G1224" s="26">
        <v>4950000</v>
      </c>
      <c r="H1224" s="26">
        <v>2800000</v>
      </c>
      <c r="I1224" s="26">
        <v>2650000</v>
      </c>
      <c r="J1224" s="26">
        <v>0</v>
      </c>
      <c r="K1224" s="26">
        <v>0</v>
      </c>
      <c r="L1224" s="26">
        <v>0</v>
      </c>
      <c r="M1224" s="26">
        <v>2105320</v>
      </c>
      <c r="N1224" s="26">
        <v>2105320</v>
      </c>
      <c r="O1224" s="26">
        <v>694680</v>
      </c>
      <c r="P1224" s="26">
        <v>544680</v>
      </c>
      <c r="Q1224" s="18">
        <f t="shared" si="39"/>
        <v>0.75190000000000001</v>
      </c>
    </row>
    <row r="1225" spans="1:17" x14ac:dyDescent="0.2">
      <c r="A1225" s="19" t="s">
        <v>446</v>
      </c>
      <c r="B1225" s="19" t="s">
        <v>447</v>
      </c>
      <c r="C1225" s="15" t="str">
        <f t="shared" si="38"/>
        <v>21375801 CENTRO NACIONAL DE LA MÚSICA</v>
      </c>
      <c r="D1225" s="19" t="s">
        <v>19</v>
      </c>
      <c r="E1225" s="19" t="s">
        <v>141</v>
      </c>
      <c r="F1225" s="19" t="s">
        <v>142</v>
      </c>
      <c r="G1225" s="26">
        <v>1200000</v>
      </c>
      <c r="H1225" s="26">
        <v>200000</v>
      </c>
      <c r="I1225" s="26">
        <v>200000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200000</v>
      </c>
      <c r="P1225" s="26">
        <v>200000</v>
      </c>
      <c r="Q1225" s="18">
        <f t="shared" si="39"/>
        <v>0</v>
      </c>
    </row>
    <row r="1226" spans="1:17" x14ac:dyDescent="0.2">
      <c r="A1226" s="19" t="s">
        <v>446</v>
      </c>
      <c r="B1226" s="19" t="s">
        <v>447</v>
      </c>
      <c r="C1226" s="15" t="str">
        <f t="shared" si="38"/>
        <v>21375801 CENTRO NACIONAL DE LA MÚSICA</v>
      </c>
      <c r="D1226" s="19" t="s">
        <v>19</v>
      </c>
      <c r="E1226" s="19" t="s">
        <v>145</v>
      </c>
      <c r="F1226" s="19" t="s">
        <v>146</v>
      </c>
      <c r="G1226" s="26">
        <v>1200000</v>
      </c>
      <c r="H1226" s="26">
        <v>200000</v>
      </c>
      <c r="I1226" s="26">
        <v>200000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200000</v>
      </c>
      <c r="P1226" s="26">
        <v>200000</v>
      </c>
      <c r="Q1226" s="18">
        <f t="shared" si="39"/>
        <v>0</v>
      </c>
    </row>
    <row r="1227" spans="1:17" x14ac:dyDescent="0.2">
      <c r="A1227" s="19" t="s">
        <v>446</v>
      </c>
      <c r="B1227" s="19" t="s">
        <v>447</v>
      </c>
      <c r="C1227" s="15" t="str">
        <f t="shared" si="38"/>
        <v>21375801 CENTRO NACIONAL DE LA MÚSICA</v>
      </c>
      <c r="D1227" s="19" t="s">
        <v>19</v>
      </c>
      <c r="E1227" s="19" t="s">
        <v>147</v>
      </c>
      <c r="F1227" s="19" t="s">
        <v>148</v>
      </c>
      <c r="G1227" s="26">
        <v>300000</v>
      </c>
      <c r="H1227" s="26">
        <v>300000</v>
      </c>
      <c r="I1227" s="26">
        <v>266171.67</v>
      </c>
      <c r="J1227" s="26">
        <v>0</v>
      </c>
      <c r="K1227" s="26">
        <v>0</v>
      </c>
      <c r="L1227" s="26">
        <v>0</v>
      </c>
      <c r="M1227" s="26">
        <v>172090</v>
      </c>
      <c r="N1227" s="26">
        <v>172090</v>
      </c>
      <c r="O1227" s="26">
        <v>127910</v>
      </c>
      <c r="P1227" s="26">
        <v>94081.67</v>
      </c>
      <c r="Q1227" s="18">
        <f t="shared" si="39"/>
        <v>0.57363333333333333</v>
      </c>
    </row>
    <row r="1228" spans="1:17" x14ac:dyDescent="0.2">
      <c r="A1228" s="19" t="s">
        <v>446</v>
      </c>
      <c r="B1228" s="19" t="s">
        <v>447</v>
      </c>
      <c r="C1228" s="15" t="str">
        <f t="shared" si="38"/>
        <v>21375801 CENTRO NACIONAL DE LA MÚSICA</v>
      </c>
      <c r="D1228" s="19" t="s">
        <v>19</v>
      </c>
      <c r="E1228" s="19" t="s">
        <v>151</v>
      </c>
      <c r="F1228" s="19" t="s">
        <v>152</v>
      </c>
      <c r="G1228" s="26">
        <v>300000</v>
      </c>
      <c r="H1228" s="26">
        <v>300000</v>
      </c>
      <c r="I1228" s="26">
        <v>266171.67</v>
      </c>
      <c r="J1228" s="26">
        <v>0</v>
      </c>
      <c r="K1228" s="26">
        <v>0</v>
      </c>
      <c r="L1228" s="26">
        <v>0</v>
      </c>
      <c r="M1228" s="26">
        <v>172090</v>
      </c>
      <c r="N1228" s="26">
        <v>172090</v>
      </c>
      <c r="O1228" s="26">
        <v>127910</v>
      </c>
      <c r="P1228" s="26">
        <v>94081.67</v>
      </c>
      <c r="Q1228" s="18">
        <f t="shared" si="39"/>
        <v>0.57363333333333333</v>
      </c>
    </row>
    <row r="1229" spans="1:17" x14ac:dyDescent="0.2">
      <c r="A1229" s="19" t="s">
        <v>446</v>
      </c>
      <c r="B1229" s="19" t="s">
        <v>447</v>
      </c>
      <c r="C1229" s="15" t="str">
        <f t="shared" si="38"/>
        <v>21375801 CENTRO NACIONAL DE LA MÚSICA</v>
      </c>
      <c r="D1229" s="19" t="s">
        <v>19</v>
      </c>
      <c r="E1229" s="19" t="s">
        <v>153</v>
      </c>
      <c r="F1229" s="19" t="s">
        <v>154</v>
      </c>
      <c r="G1229" s="26">
        <v>13409466</v>
      </c>
      <c r="H1229" s="26">
        <v>13409466</v>
      </c>
      <c r="I1229" s="26">
        <v>9023449.5099999998</v>
      </c>
      <c r="J1229" s="26">
        <v>0</v>
      </c>
      <c r="K1229" s="26">
        <v>0</v>
      </c>
      <c r="L1229" s="26">
        <v>0</v>
      </c>
      <c r="M1229" s="26">
        <v>4308704.01</v>
      </c>
      <c r="N1229" s="26">
        <v>3862567.01</v>
      </c>
      <c r="O1229" s="26">
        <v>9100761.9900000002</v>
      </c>
      <c r="P1229" s="26">
        <v>4714745.5</v>
      </c>
      <c r="Q1229" s="18">
        <f t="shared" si="39"/>
        <v>0.32131809051904081</v>
      </c>
    </row>
    <row r="1230" spans="1:17" x14ac:dyDescent="0.2">
      <c r="A1230" s="19" t="s">
        <v>446</v>
      </c>
      <c r="B1230" s="19" t="s">
        <v>447</v>
      </c>
      <c r="C1230" s="15" t="str">
        <f t="shared" si="38"/>
        <v>21375801 CENTRO NACIONAL DE LA MÚSICA</v>
      </c>
      <c r="D1230" s="19" t="s">
        <v>19</v>
      </c>
      <c r="E1230" s="19" t="s">
        <v>155</v>
      </c>
      <c r="F1230" s="19" t="s">
        <v>156</v>
      </c>
      <c r="G1230" s="26">
        <v>3900000</v>
      </c>
      <c r="H1230" s="26">
        <v>3800000</v>
      </c>
      <c r="I1230" s="26">
        <v>2791800</v>
      </c>
      <c r="J1230" s="26">
        <v>0</v>
      </c>
      <c r="K1230" s="26">
        <v>0</v>
      </c>
      <c r="L1230" s="26">
        <v>0</v>
      </c>
      <c r="M1230" s="26">
        <v>1327455</v>
      </c>
      <c r="N1230" s="26">
        <v>1327455</v>
      </c>
      <c r="O1230" s="26">
        <v>2472545</v>
      </c>
      <c r="P1230" s="26">
        <v>1464345</v>
      </c>
      <c r="Q1230" s="18">
        <f t="shared" si="39"/>
        <v>0.34933026315789473</v>
      </c>
    </row>
    <row r="1231" spans="1:17" x14ac:dyDescent="0.2">
      <c r="A1231" s="19" t="s">
        <v>446</v>
      </c>
      <c r="B1231" s="19" t="s">
        <v>447</v>
      </c>
      <c r="C1231" s="15" t="str">
        <f t="shared" si="38"/>
        <v>21375801 CENTRO NACIONAL DE LA MÚSICA</v>
      </c>
      <c r="D1231" s="19" t="s">
        <v>19</v>
      </c>
      <c r="E1231" s="19" t="s">
        <v>157</v>
      </c>
      <c r="F1231" s="19" t="s">
        <v>158</v>
      </c>
      <c r="G1231" s="26">
        <v>3000000</v>
      </c>
      <c r="H1231" s="26">
        <v>3500000</v>
      </c>
      <c r="I1231" s="26">
        <v>2500000</v>
      </c>
      <c r="J1231" s="26">
        <v>0</v>
      </c>
      <c r="K1231" s="26">
        <v>0</v>
      </c>
      <c r="L1231" s="26">
        <v>0</v>
      </c>
      <c r="M1231" s="26">
        <v>1163612</v>
      </c>
      <c r="N1231" s="26">
        <v>1163612</v>
      </c>
      <c r="O1231" s="26">
        <v>2336388</v>
      </c>
      <c r="P1231" s="26">
        <v>1336388</v>
      </c>
      <c r="Q1231" s="18">
        <f t="shared" si="39"/>
        <v>0.33246057142857144</v>
      </c>
    </row>
    <row r="1232" spans="1:17" x14ac:dyDescent="0.2">
      <c r="A1232" s="19" t="s">
        <v>446</v>
      </c>
      <c r="B1232" s="19" t="s">
        <v>447</v>
      </c>
      <c r="C1232" s="15" t="str">
        <f t="shared" si="38"/>
        <v>21375801 CENTRO NACIONAL DE LA MÚSICA</v>
      </c>
      <c r="D1232" s="19" t="s">
        <v>19</v>
      </c>
      <c r="E1232" s="19" t="s">
        <v>159</v>
      </c>
      <c r="F1232" s="19" t="s">
        <v>160</v>
      </c>
      <c r="G1232" s="26">
        <v>60000</v>
      </c>
      <c r="H1232" s="26">
        <v>60000</v>
      </c>
      <c r="I1232" s="26">
        <v>55000</v>
      </c>
      <c r="J1232" s="26">
        <v>0</v>
      </c>
      <c r="K1232" s="26">
        <v>0</v>
      </c>
      <c r="L1232" s="26">
        <v>0</v>
      </c>
      <c r="M1232" s="26">
        <v>48660</v>
      </c>
      <c r="N1232" s="26">
        <v>48660</v>
      </c>
      <c r="O1232" s="26">
        <v>11340</v>
      </c>
      <c r="P1232" s="26">
        <v>6340</v>
      </c>
      <c r="Q1232" s="18">
        <f t="shared" si="39"/>
        <v>0.81100000000000005</v>
      </c>
    </row>
    <row r="1233" spans="1:17" x14ac:dyDescent="0.2">
      <c r="A1233" s="19" t="s">
        <v>446</v>
      </c>
      <c r="B1233" s="19" t="s">
        <v>447</v>
      </c>
      <c r="C1233" s="15" t="str">
        <f t="shared" si="38"/>
        <v>21375801 CENTRO NACIONAL DE LA MÚSICA</v>
      </c>
      <c r="D1233" s="19" t="s">
        <v>19</v>
      </c>
      <c r="E1233" s="19" t="s">
        <v>161</v>
      </c>
      <c r="F1233" s="19" t="s">
        <v>162</v>
      </c>
      <c r="G1233" s="26">
        <v>800000</v>
      </c>
      <c r="H1233" s="26">
        <v>200000</v>
      </c>
      <c r="I1233" s="26">
        <v>200000</v>
      </c>
      <c r="J1233" s="26">
        <v>0</v>
      </c>
      <c r="K1233" s="26">
        <v>0</v>
      </c>
      <c r="L1233" s="26">
        <v>0</v>
      </c>
      <c r="M1233" s="26">
        <v>86983</v>
      </c>
      <c r="N1233" s="26">
        <v>86983</v>
      </c>
      <c r="O1233" s="26">
        <v>113017</v>
      </c>
      <c r="P1233" s="26">
        <v>113017</v>
      </c>
      <c r="Q1233" s="18">
        <f t="shared" si="39"/>
        <v>0.434915</v>
      </c>
    </row>
    <row r="1234" spans="1:17" x14ac:dyDescent="0.2">
      <c r="A1234" s="19" t="s">
        <v>446</v>
      </c>
      <c r="B1234" s="19" t="s">
        <v>447</v>
      </c>
      <c r="C1234" s="15" t="str">
        <f t="shared" si="38"/>
        <v>21375801 CENTRO NACIONAL DE LA MÚSICA</v>
      </c>
      <c r="D1234" s="19" t="s">
        <v>19</v>
      </c>
      <c r="E1234" s="19" t="s">
        <v>163</v>
      </c>
      <c r="F1234" s="19" t="s">
        <v>164</v>
      </c>
      <c r="G1234" s="26">
        <v>40000</v>
      </c>
      <c r="H1234" s="26">
        <v>40000</v>
      </c>
      <c r="I1234" s="26">
        <v>36800</v>
      </c>
      <c r="J1234" s="26">
        <v>0</v>
      </c>
      <c r="K1234" s="26">
        <v>0</v>
      </c>
      <c r="L1234" s="26">
        <v>0</v>
      </c>
      <c r="M1234" s="26">
        <v>28200</v>
      </c>
      <c r="N1234" s="26">
        <v>28200</v>
      </c>
      <c r="O1234" s="26">
        <v>11800</v>
      </c>
      <c r="P1234" s="26">
        <v>8600</v>
      </c>
      <c r="Q1234" s="18">
        <f t="shared" si="39"/>
        <v>0.70499999999999996</v>
      </c>
    </row>
    <row r="1235" spans="1:17" x14ac:dyDescent="0.2">
      <c r="A1235" s="19" t="s">
        <v>446</v>
      </c>
      <c r="B1235" s="19" t="s">
        <v>447</v>
      </c>
      <c r="C1235" s="15" t="str">
        <f t="shared" si="38"/>
        <v>21375801 CENTRO NACIONAL DE LA MÚSICA</v>
      </c>
      <c r="D1235" s="19" t="s">
        <v>19</v>
      </c>
      <c r="E1235" s="19" t="s">
        <v>165</v>
      </c>
      <c r="F1235" s="19" t="s">
        <v>166</v>
      </c>
      <c r="G1235" s="26">
        <v>215000</v>
      </c>
      <c r="H1235" s="26">
        <v>115000</v>
      </c>
      <c r="I1235" s="26">
        <v>115000</v>
      </c>
      <c r="J1235" s="26">
        <v>0</v>
      </c>
      <c r="K1235" s="26">
        <v>0</v>
      </c>
      <c r="L1235" s="26">
        <v>0</v>
      </c>
      <c r="M1235" s="26">
        <v>114870</v>
      </c>
      <c r="N1235" s="26">
        <v>114870</v>
      </c>
      <c r="O1235" s="26">
        <v>130</v>
      </c>
      <c r="P1235" s="26">
        <v>130</v>
      </c>
      <c r="Q1235" s="18">
        <f t="shared" si="39"/>
        <v>0.99886956521739134</v>
      </c>
    </row>
    <row r="1236" spans="1:17" x14ac:dyDescent="0.2">
      <c r="A1236" s="19" t="s">
        <v>446</v>
      </c>
      <c r="B1236" s="19" t="s">
        <v>447</v>
      </c>
      <c r="C1236" s="15" t="str">
        <f t="shared" si="38"/>
        <v>21375801 CENTRO NACIONAL DE LA MÚSICA</v>
      </c>
      <c r="D1236" s="19" t="s">
        <v>19</v>
      </c>
      <c r="E1236" s="19" t="s">
        <v>169</v>
      </c>
      <c r="F1236" s="19" t="s">
        <v>170</v>
      </c>
      <c r="G1236" s="26">
        <v>215000</v>
      </c>
      <c r="H1236" s="26">
        <v>115000</v>
      </c>
      <c r="I1236" s="26">
        <v>115000</v>
      </c>
      <c r="J1236" s="26">
        <v>0</v>
      </c>
      <c r="K1236" s="26">
        <v>0</v>
      </c>
      <c r="L1236" s="26">
        <v>0</v>
      </c>
      <c r="M1236" s="26">
        <v>114870</v>
      </c>
      <c r="N1236" s="26">
        <v>114870</v>
      </c>
      <c r="O1236" s="26">
        <v>130</v>
      </c>
      <c r="P1236" s="26">
        <v>130</v>
      </c>
      <c r="Q1236" s="18">
        <f t="shared" si="39"/>
        <v>0.99886956521739134</v>
      </c>
    </row>
    <row r="1237" spans="1:17" x14ac:dyDescent="0.2">
      <c r="A1237" s="19" t="s">
        <v>446</v>
      </c>
      <c r="B1237" s="19" t="s">
        <v>447</v>
      </c>
      <c r="C1237" s="15" t="str">
        <f t="shared" si="38"/>
        <v>21375801 CENTRO NACIONAL DE LA MÚSICA</v>
      </c>
      <c r="D1237" s="19" t="s">
        <v>19</v>
      </c>
      <c r="E1237" s="19" t="s">
        <v>171</v>
      </c>
      <c r="F1237" s="19" t="s">
        <v>172</v>
      </c>
      <c r="G1237" s="26">
        <v>616351</v>
      </c>
      <c r="H1237" s="26">
        <v>716351</v>
      </c>
      <c r="I1237" s="26">
        <v>512229.92</v>
      </c>
      <c r="J1237" s="26">
        <v>0</v>
      </c>
      <c r="K1237" s="26">
        <v>0</v>
      </c>
      <c r="L1237" s="26">
        <v>0</v>
      </c>
      <c r="M1237" s="26">
        <v>202443</v>
      </c>
      <c r="N1237" s="26">
        <v>202443</v>
      </c>
      <c r="O1237" s="26">
        <v>513908</v>
      </c>
      <c r="P1237" s="26">
        <v>309786.92</v>
      </c>
      <c r="Q1237" s="18">
        <f t="shared" si="39"/>
        <v>0.28260308145029461</v>
      </c>
    </row>
    <row r="1238" spans="1:17" x14ac:dyDescent="0.2">
      <c r="A1238" s="19" t="s">
        <v>446</v>
      </c>
      <c r="B1238" s="19" t="s">
        <v>447</v>
      </c>
      <c r="C1238" s="15" t="str">
        <f t="shared" si="38"/>
        <v>21375801 CENTRO NACIONAL DE LA MÚSICA</v>
      </c>
      <c r="D1238" s="19" t="s">
        <v>19</v>
      </c>
      <c r="E1238" s="19" t="s">
        <v>173</v>
      </c>
      <c r="F1238" s="19" t="s">
        <v>174</v>
      </c>
      <c r="G1238" s="26">
        <v>20000</v>
      </c>
      <c r="H1238" s="26">
        <v>20000</v>
      </c>
      <c r="I1238" s="26">
        <v>20000</v>
      </c>
      <c r="J1238" s="26">
        <v>0</v>
      </c>
      <c r="K1238" s="26">
        <v>0</v>
      </c>
      <c r="L1238" s="26">
        <v>0</v>
      </c>
      <c r="M1238" s="26">
        <v>4000</v>
      </c>
      <c r="N1238" s="26">
        <v>4000</v>
      </c>
      <c r="O1238" s="26">
        <v>16000</v>
      </c>
      <c r="P1238" s="26">
        <v>16000</v>
      </c>
      <c r="Q1238" s="18">
        <f t="shared" si="39"/>
        <v>0.2</v>
      </c>
    </row>
    <row r="1239" spans="1:17" x14ac:dyDescent="0.2">
      <c r="A1239" s="19" t="s">
        <v>446</v>
      </c>
      <c r="B1239" s="19" t="s">
        <v>447</v>
      </c>
      <c r="C1239" s="15" t="str">
        <f t="shared" si="38"/>
        <v>21375801 CENTRO NACIONAL DE LA MÚSICA</v>
      </c>
      <c r="D1239" s="19" t="s">
        <v>19</v>
      </c>
      <c r="E1239" s="19" t="s">
        <v>177</v>
      </c>
      <c r="F1239" s="19" t="s">
        <v>178</v>
      </c>
      <c r="G1239" s="26">
        <v>50000</v>
      </c>
      <c r="H1239" s="26">
        <v>50000</v>
      </c>
      <c r="I1239" s="26">
        <v>37500</v>
      </c>
      <c r="J1239" s="26">
        <v>0</v>
      </c>
      <c r="K1239" s="26">
        <v>0</v>
      </c>
      <c r="L1239" s="26">
        <v>0</v>
      </c>
      <c r="M1239" s="26">
        <v>10400</v>
      </c>
      <c r="N1239" s="26">
        <v>10400</v>
      </c>
      <c r="O1239" s="26">
        <v>39600</v>
      </c>
      <c r="P1239" s="26">
        <v>27100</v>
      </c>
      <c r="Q1239" s="18">
        <f t="shared" si="39"/>
        <v>0.20799999999999999</v>
      </c>
    </row>
    <row r="1240" spans="1:17" x14ac:dyDescent="0.2">
      <c r="A1240" s="19" t="s">
        <v>446</v>
      </c>
      <c r="B1240" s="19" t="s">
        <v>447</v>
      </c>
      <c r="C1240" s="15" t="str">
        <f t="shared" si="38"/>
        <v>21375801 CENTRO NACIONAL DE LA MÚSICA</v>
      </c>
      <c r="D1240" s="19" t="s">
        <v>19</v>
      </c>
      <c r="E1240" s="19" t="s">
        <v>179</v>
      </c>
      <c r="F1240" s="19" t="s">
        <v>180</v>
      </c>
      <c r="G1240" s="26">
        <v>100000</v>
      </c>
      <c r="H1240" s="26">
        <v>100000</v>
      </c>
      <c r="I1240" s="26">
        <v>75000</v>
      </c>
      <c r="J1240" s="26">
        <v>0</v>
      </c>
      <c r="K1240" s="26">
        <v>0</v>
      </c>
      <c r="L1240" s="26">
        <v>0</v>
      </c>
      <c r="M1240" s="26">
        <v>1600</v>
      </c>
      <c r="N1240" s="26">
        <v>1600</v>
      </c>
      <c r="O1240" s="26">
        <v>98400</v>
      </c>
      <c r="P1240" s="26">
        <v>73400</v>
      </c>
      <c r="Q1240" s="18">
        <f t="shared" si="39"/>
        <v>1.6E-2</v>
      </c>
    </row>
    <row r="1241" spans="1:17" x14ac:dyDescent="0.2">
      <c r="A1241" s="19" t="s">
        <v>446</v>
      </c>
      <c r="B1241" s="19" t="s">
        <v>447</v>
      </c>
      <c r="C1241" s="15" t="str">
        <f t="shared" si="38"/>
        <v>21375801 CENTRO NACIONAL DE LA MÚSICA</v>
      </c>
      <c r="D1241" s="19" t="s">
        <v>19</v>
      </c>
      <c r="E1241" s="19" t="s">
        <v>326</v>
      </c>
      <c r="F1241" s="19" t="s">
        <v>327</v>
      </c>
      <c r="G1241" s="26">
        <v>60806</v>
      </c>
      <c r="H1241" s="26">
        <v>60806</v>
      </c>
      <c r="I1241" s="26">
        <v>55071.17</v>
      </c>
      <c r="J1241" s="26">
        <v>0</v>
      </c>
      <c r="K1241" s="26">
        <v>0</v>
      </c>
      <c r="L1241" s="26">
        <v>0</v>
      </c>
      <c r="M1241" s="26">
        <v>28400</v>
      </c>
      <c r="N1241" s="26">
        <v>28400</v>
      </c>
      <c r="O1241" s="26">
        <v>32406</v>
      </c>
      <c r="P1241" s="26">
        <v>26671.17</v>
      </c>
      <c r="Q1241" s="18">
        <f t="shared" si="39"/>
        <v>0.46705917179225737</v>
      </c>
    </row>
    <row r="1242" spans="1:17" x14ac:dyDescent="0.2">
      <c r="A1242" s="19" t="s">
        <v>446</v>
      </c>
      <c r="B1242" s="19" t="s">
        <v>447</v>
      </c>
      <c r="C1242" s="15" t="str">
        <f t="shared" si="38"/>
        <v>21375801 CENTRO NACIONAL DE LA MÚSICA</v>
      </c>
      <c r="D1242" s="19" t="s">
        <v>19</v>
      </c>
      <c r="E1242" s="19" t="s">
        <v>181</v>
      </c>
      <c r="F1242" s="19" t="s">
        <v>182</v>
      </c>
      <c r="G1242" s="26">
        <v>100000</v>
      </c>
      <c r="H1242" s="26">
        <v>100000</v>
      </c>
      <c r="I1242" s="26">
        <v>95500</v>
      </c>
      <c r="J1242" s="26">
        <v>0</v>
      </c>
      <c r="K1242" s="26">
        <v>0</v>
      </c>
      <c r="L1242" s="26">
        <v>0</v>
      </c>
      <c r="M1242" s="26">
        <v>58631</v>
      </c>
      <c r="N1242" s="26">
        <v>58631</v>
      </c>
      <c r="O1242" s="26">
        <v>41369</v>
      </c>
      <c r="P1242" s="26">
        <v>36869</v>
      </c>
      <c r="Q1242" s="18">
        <f t="shared" si="39"/>
        <v>0.58631</v>
      </c>
    </row>
    <row r="1243" spans="1:17" x14ac:dyDescent="0.2">
      <c r="A1243" s="19" t="s">
        <v>446</v>
      </c>
      <c r="B1243" s="19" t="s">
        <v>447</v>
      </c>
      <c r="C1243" s="15" t="str">
        <f t="shared" si="38"/>
        <v>21375801 CENTRO NACIONAL DE LA MÚSICA</v>
      </c>
      <c r="D1243" s="19" t="s">
        <v>19</v>
      </c>
      <c r="E1243" s="19" t="s">
        <v>183</v>
      </c>
      <c r="F1243" s="19" t="s">
        <v>184</v>
      </c>
      <c r="G1243" s="26">
        <v>285545</v>
      </c>
      <c r="H1243" s="26">
        <v>385545</v>
      </c>
      <c r="I1243" s="26">
        <v>229158.75</v>
      </c>
      <c r="J1243" s="26">
        <v>0</v>
      </c>
      <c r="K1243" s="26">
        <v>0</v>
      </c>
      <c r="L1243" s="26">
        <v>0</v>
      </c>
      <c r="M1243" s="26">
        <v>99412</v>
      </c>
      <c r="N1243" s="26">
        <v>99412</v>
      </c>
      <c r="O1243" s="26">
        <v>286133</v>
      </c>
      <c r="P1243" s="26">
        <v>129746.75</v>
      </c>
      <c r="Q1243" s="18">
        <f t="shared" si="39"/>
        <v>0.25784798142888637</v>
      </c>
    </row>
    <row r="1244" spans="1:17" x14ac:dyDescent="0.2">
      <c r="A1244" s="19" t="s">
        <v>446</v>
      </c>
      <c r="B1244" s="19" t="s">
        <v>447</v>
      </c>
      <c r="C1244" s="15" t="str">
        <f t="shared" si="38"/>
        <v>21375801 CENTRO NACIONAL DE LA MÚSICA</v>
      </c>
      <c r="D1244" s="19" t="s">
        <v>19</v>
      </c>
      <c r="E1244" s="19" t="s">
        <v>185</v>
      </c>
      <c r="F1244" s="19" t="s">
        <v>186</v>
      </c>
      <c r="G1244" s="26">
        <v>1969115</v>
      </c>
      <c r="H1244" s="26">
        <v>2569115</v>
      </c>
      <c r="I1244" s="26">
        <v>1639336.25</v>
      </c>
      <c r="J1244" s="26">
        <v>0</v>
      </c>
      <c r="K1244" s="26">
        <v>0</v>
      </c>
      <c r="L1244" s="26">
        <v>0</v>
      </c>
      <c r="M1244" s="26">
        <v>209775</v>
      </c>
      <c r="N1244" s="26">
        <v>209775</v>
      </c>
      <c r="O1244" s="26">
        <v>2359340</v>
      </c>
      <c r="P1244" s="26">
        <v>1429561.25</v>
      </c>
      <c r="Q1244" s="18">
        <f t="shared" si="39"/>
        <v>8.1652631353598418E-2</v>
      </c>
    </row>
    <row r="1245" spans="1:17" x14ac:dyDescent="0.2">
      <c r="A1245" s="19" t="s">
        <v>446</v>
      </c>
      <c r="B1245" s="19" t="s">
        <v>447</v>
      </c>
      <c r="C1245" s="15" t="str">
        <f t="shared" si="38"/>
        <v>21375801 CENTRO NACIONAL DE LA MÚSICA</v>
      </c>
      <c r="D1245" s="19" t="s">
        <v>19</v>
      </c>
      <c r="E1245" s="19" t="s">
        <v>187</v>
      </c>
      <c r="F1245" s="19" t="s">
        <v>188</v>
      </c>
      <c r="G1245" s="26">
        <v>131755</v>
      </c>
      <c r="H1245" s="26">
        <v>131755</v>
      </c>
      <c r="I1245" s="26">
        <v>111316.25</v>
      </c>
      <c r="J1245" s="26">
        <v>0</v>
      </c>
      <c r="K1245" s="26">
        <v>0</v>
      </c>
      <c r="L1245" s="26">
        <v>0</v>
      </c>
      <c r="M1245" s="26">
        <v>32585</v>
      </c>
      <c r="N1245" s="26">
        <v>32585</v>
      </c>
      <c r="O1245" s="26">
        <v>99170</v>
      </c>
      <c r="P1245" s="26">
        <v>78731.25</v>
      </c>
      <c r="Q1245" s="18">
        <f t="shared" si="39"/>
        <v>0.24731509240636029</v>
      </c>
    </row>
    <row r="1246" spans="1:17" x14ac:dyDescent="0.2">
      <c r="A1246" s="19" t="s">
        <v>446</v>
      </c>
      <c r="B1246" s="19" t="s">
        <v>447</v>
      </c>
      <c r="C1246" s="15" t="str">
        <f t="shared" si="38"/>
        <v>21375801 CENTRO NACIONAL DE LA MÚSICA</v>
      </c>
      <c r="D1246" s="19" t="s">
        <v>19</v>
      </c>
      <c r="E1246" s="19" t="s">
        <v>189</v>
      </c>
      <c r="F1246" s="19" t="s">
        <v>190</v>
      </c>
      <c r="G1246" s="26">
        <v>1837360</v>
      </c>
      <c r="H1246" s="26">
        <v>2437360</v>
      </c>
      <c r="I1246" s="26">
        <v>1528020</v>
      </c>
      <c r="J1246" s="26">
        <v>0</v>
      </c>
      <c r="K1246" s="26">
        <v>0</v>
      </c>
      <c r="L1246" s="26">
        <v>0</v>
      </c>
      <c r="M1246" s="26">
        <v>177190</v>
      </c>
      <c r="N1246" s="26">
        <v>177190</v>
      </c>
      <c r="O1246" s="26">
        <v>2260170</v>
      </c>
      <c r="P1246" s="26">
        <v>1350830</v>
      </c>
      <c r="Q1246" s="18">
        <f t="shared" si="39"/>
        <v>7.2697508779991468E-2</v>
      </c>
    </row>
    <row r="1247" spans="1:17" x14ac:dyDescent="0.2">
      <c r="A1247" s="19" t="s">
        <v>446</v>
      </c>
      <c r="B1247" s="19" t="s">
        <v>447</v>
      </c>
      <c r="C1247" s="15" t="str">
        <f t="shared" si="38"/>
        <v>21375801 CENTRO NACIONAL DE LA MÚSICA</v>
      </c>
      <c r="D1247" s="19" t="s">
        <v>19</v>
      </c>
      <c r="E1247" s="19" t="s">
        <v>191</v>
      </c>
      <c r="F1247" s="19" t="s">
        <v>192</v>
      </c>
      <c r="G1247" s="26">
        <v>6709000</v>
      </c>
      <c r="H1247" s="26">
        <v>6209000</v>
      </c>
      <c r="I1247" s="26">
        <v>3965083.34</v>
      </c>
      <c r="J1247" s="26">
        <v>0</v>
      </c>
      <c r="K1247" s="26">
        <v>0</v>
      </c>
      <c r="L1247" s="26">
        <v>0</v>
      </c>
      <c r="M1247" s="26">
        <v>2454161.0099999998</v>
      </c>
      <c r="N1247" s="26">
        <v>2008024.01</v>
      </c>
      <c r="O1247" s="26">
        <v>3754838.99</v>
      </c>
      <c r="P1247" s="26">
        <v>1510922.33</v>
      </c>
      <c r="Q1247" s="18">
        <f t="shared" si="39"/>
        <v>0.39525865839909807</v>
      </c>
    </row>
    <row r="1248" spans="1:17" x14ac:dyDescent="0.2">
      <c r="A1248" s="19" t="s">
        <v>446</v>
      </c>
      <c r="B1248" s="19" t="s">
        <v>447</v>
      </c>
      <c r="C1248" s="15" t="str">
        <f t="shared" si="38"/>
        <v>21375801 CENTRO NACIONAL DE LA MÚSICA</v>
      </c>
      <c r="D1248" s="19" t="s">
        <v>19</v>
      </c>
      <c r="E1248" s="19" t="s">
        <v>193</v>
      </c>
      <c r="F1248" s="19" t="s">
        <v>194</v>
      </c>
      <c r="G1248" s="26">
        <v>300000</v>
      </c>
      <c r="H1248" s="26">
        <v>1600000</v>
      </c>
      <c r="I1248" s="26">
        <v>300000</v>
      </c>
      <c r="J1248" s="26">
        <v>0</v>
      </c>
      <c r="K1248" s="26">
        <v>0</v>
      </c>
      <c r="L1248" s="26">
        <v>0</v>
      </c>
      <c r="M1248" s="26">
        <v>259332.53</v>
      </c>
      <c r="N1248" s="26">
        <v>259332.53</v>
      </c>
      <c r="O1248" s="26">
        <v>1340667.47</v>
      </c>
      <c r="P1248" s="26">
        <v>40667.47</v>
      </c>
      <c r="Q1248" s="18">
        <f t="shared" si="39"/>
        <v>0.16208283125</v>
      </c>
    </row>
    <row r="1249" spans="1:17" x14ac:dyDescent="0.2">
      <c r="A1249" s="19" t="s">
        <v>446</v>
      </c>
      <c r="B1249" s="19" t="s">
        <v>447</v>
      </c>
      <c r="C1249" s="15" t="str">
        <f t="shared" si="38"/>
        <v>21375801 CENTRO NACIONAL DE LA MÚSICA</v>
      </c>
      <c r="D1249" s="19" t="s">
        <v>19</v>
      </c>
      <c r="E1249" s="19" t="s">
        <v>197</v>
      </c>
      <c r="F1249" s="19" t="s">
        <v>198</v>
      </c>
      <c r="G1249" s="26">
        <v>2500000</v>
      </c>
      <c r="H1249" s="26">
        <v>2000000</v>
      </c>
      <c r="I1249" s="26">
        <v>1550000</v>
      </c>
      <c r="J1249" s="26">
        <v>0</v>
      </c>
      <c r="K1249" s="26">
        <v>0</v>
      </c>
      <c r="L1249" s="26">
        <v>0</v>
      </c>
      <c r="M1249" s="26">
        <v>626594.74</v>
      </c>
      <c r="N1249" s="26">
        <v>626594.74</v>
      </c>
      <c r="O1249" s="26">
        <v>1373405.26</v>
      </c>
      <c r="P1249" s="26">
        <v>923405.26</v>
      </c>
      <c r="Q1249" s="18">
        <f t="shared" si="39"/>
        <v>0.31329737000000002</v>
      </c>
    </row>
    <row r="1250" spans="1:17" x14ac:dyDescent="0.2">
      <c r="A1250" s="19" t="s">
        <v>446</v>
      </c>
      <c r="B1250" s="19" t="s">
        <v>447</v>
      </c>
      <c r="C1250" s="15" t="str">
        <f t="shared" si="38"/>
        <v>21375801 CENTRO NACIONAL DE LA MÚSICA</v>
      </c>
      <c r="D1250" s="19" t="s">
        <v>19</v>
      </c>
      <c r="E1250" s="19" t="s">
        <v>199</v>
      </c>
      <c r="F1250" s="19" t="s">
        <v>200</v>
      </c>
      <c r="G1250" s="26">
        <v>1500000</v>
      </c>
      <c r="H1250" s="26">
        <v>200000</v>
      </c>
      <c r="I1250" s="26">
        <v>200000</v>
      </c>
      <c r="J1250" s="26">
        <v>0</v>
      </c>
      <c r="K1250" s="26">
        <v>0</v>
      </c>
      <c r="L1250" s="26">
        <v>0</v>
      </c>
      <c r="M1250" s="26">
        <v>3579</v>
      </c>
      <c r="N1250" s="26">
        <v>3579</v>
      </c>
      <c r="O1250" s="26">
        <v>196421</v>
      </c>
      <c r="P1250" s="26">
        <v>196421</v>
      </c>
      <c r="Q1250" s="18">
        <f t="shared" si="39"/>
        <v>1.7895000000000001E-2</v>
      </c>
    </row>
    <row r="1251" spans="1:17" x14ac:dyDescent="0.2">
      <c r="A1251" s="19" t="s">
        <v>446</v>
      </c>
      <c r="B1251" s="19" t="s">
        <v>447</v>
      </c>
      <c r="C1251" s="15" t="str">
        <f t="shared" si="38"/>
        <v>21375801 CENTRO NACIONAL DE LA MÚSICA</v>
      </c>
      <c r="D1251" s="19" t="s">
        <v>19</v>
      </c>
      <c r="E1251" s="19" t="s">
        <v>201</v>
      </c>
      <c r="F1251" s="19" t="s">
        <v>202</v>
      </c>
      <c r="G1251" s="26">
        <v>2000000</v>
      </c>
      <c r="H1251" s="26">
        <v>2000000</v>
      </c>
      <c r="I1251" s="26">
        <v>1608333.34</v>
      </c>
      <c r="J1251" s="26">
        <v>0</v>
      </c>
      <c r="K1251" s="26">
        <v>0</v>
      </c>
      <c r="L1251" s="26">
        <v>0</v>
      </c>
      <c r="M1251" s="26">
        <v>1476610.74</v>
      </c>
      <c r="N1251" s="26">
        <v>1030473.74</v>
      </c>
      <c r="O1251" s="26">
        <v>523389.26</v>
      </c>
      <c r="P1251" s="26">
        <v>131722.6</v>
      </c>
      <c r="Q1251" s="18">
        <f t="shared" si="39"/>
        <v>0.73830536999999996</v>
      </c>
    </row>
    <row r="1252" spans="1:17" x14ac:dyDescent="0.2">
      <c r="A1252" s="19" t="s">
        <v>446</v>
      </c>
      <c r="B1252" s="19" t="s">
        <v>447</v>
      </c>
      <c r="C1252" s="15" t="str">
        <f t="shared" si="38"/>
        <v>21375801 CENTRO NACIONAL DE LA MÚSICA</v>
      </c>
      <c r="D1252" s="19" t="s">
        <v>19</v>
      </c>
      <c r="E1252" s="19" t="s">
        <v>203</v>
      </c>
      <c r="F1252" s="19" t="s">
        <v>204</v>
      </c>
      <c r="G1252" s="26">
        <v>309000</v>
      </c>
      <c r="H1252" s="26">
        <v>309000</v>
      </c>
      <c r="I1252" s="26">
        <v>231750</v>
      </c>
      <c r="J1252" s="26">
        <v>0</v>
      </c>
      <c r="K1252" s="26">
        <v>0</v>
      </c>
      <c r="L1252" s="26">
        <v>0</v>
      </c>
      <c r="M1252" s="26">
        <v>74354</v>
      </c>
      <c r="N1252" s="26">
        <v>74354</v>
      </c>
      <c r="O1252" s="26">
        <v>234646</v>
      </c>
      <c r="P1252" s="26">
        <v>157396</v>
      </c>
      <c r="Q1252" s="18">
        <f t="shared" si="39"/>
        <v>0.24062783171521035</v>
      </c>
    </row>
    <row r="1253" spans="1:17" x14ac:dyDescent="0.2">
      <c r="A1253" s="19" t="s">
        <v>446</v>
      </c>
      <c r="B1253" s="19" t="s">
        <v>447</v>
      </c>
      <c r="C1253" s="15" t="str">
        <f t="shared" si="38"/>
        <v>21375801 CENTRO NACIONAL DE LA MÚSICA</v>
      </c>
      <c r="D1253" s="19" t="s">
        <v>19</v>
      </c>
      <c r="E1253" s="19" t="s">
        <v>205</v>
      </c>
      <c r="F1253" s="19" t="s">
        <v>206</v>
      </c>
      <c r="G1253" s="26">
        <v>50000</v>
      </c>
      <c r="H1253" s="26">
        <v>50000</v>
      </c>
      <c r="I1253" s="26">
        <v>37500</v>
      </c>
      <c r="J1253" s="26">
        <v>0</v>
      </c>
      <c r="K1253" s="26">
        <v>0</v>
      </c>
      <c r="L1253" s="26">
        <v>0</v>
      </c>
      <c r="M1253" s="26">
        <v>3990</v>
      </c>
      <c r="N1253" s="26">
        <v>3990</v>
      </c>
      <c r="O1253" s="26">
        <v>46010</v>
      </c>
      <c r="P1253" s="26">
        <v>33510</v>
      </c>
      <c r="Q1253" s="18">
        <f t="shared" si="39"/>
        <v>7.9799999999999996E-2</v>
      </c>
    </row>
    <row r="1254" spans="1:17" x14ac:dyDescent="0.2">
      <c r="A1254" s="19" t="s">
        <v>446</v>
      </c>
      <c r="B1254" s="19" t="s">
        <v>447</v>
      </c>
      <c r="C1254" s="15" t="str">
        <f t="shared" si="38"/>
        <v>21375801 CENTRO NACIONAL DE LA MÚSICA</v>
      </c>
      <c r="D1254" s="19" t="s">
        <v>19</v>
      </c>
      <c r="E1254" s="19" t="s">
        <v>207</v>
      </c>
      <c r="F1254" s="19" t="s">
        <v>208</v>
      </c>
      <c r="G1254" s="26">
        <v>50000</v>
      </c>
      <c r="H1254" s="26">
        <v>50000</v>
      </c>
      <c r="I1254" s="26">
        <v>37500</v>
      </c>
      <c r="J1254" s="26">
        <v>0</v>
      </c>
      <c r="K1254" s="26">
        <v>0</v>
      </c>
      <c r="L1254" s="26">
        <v>0</v>
      </c>
      <c r="M1254" s="26">
        <v>9700</v>
      </c>
      <c r="N1254" s="26">
        <v>9700</v>
      </c>
      <c r="O1254" s="26">
        <v>40300</v>
      </c>
      <c r="P1254" s="26">
        <v>27800</v>
      </c>
      <c r="Q1254" s="18">
        <f t="shared" si="39"/>
        <v>0.19400000000000001</v>
      </c>
    </row>
    <row r="1255" spans="1:17" x14ac:dyDescent="0.2">
      <c r="A1255" s="19" t="s">
        <v>446</v>
      </c>
      <c r="B1255" s="19" t="s">
        <v>447</v>
      </c>
      <c r="C1255" s="15" t="str">
        <f t="shared" si="38"/>
        <v>21375801 CENTRO NACIONAL DE LA MÚSICA</v>
      </c>
      <c r="D1255" s="19" t="s">
        <v>19</v>
      </c>
      <c r="E1255" s="19" t="s">
        <v>209</v>
      </c>
      <c r="F1255" s="19" t="s">
        <v>210</v>
      </c>
      <c r="G1255" s="26">
        <v>131787558</v>
      </c>
      <c r="H1255" s="26">
        <v>151387558</v>
      </c>
      <c r="I1255" s="26">
        <v>136896627.5</v>
      </c>
      <c r="J1255" s="26">
        <v>0</v>
      </c>
      <c r="K1255" s="26">
        <v>0</v>
      </c>
      <c r="L1255" s="26">
        <v>0</v>
      </c>
      <c r="M1255" s="26">
        <v>103906786.70999999</v>
      </c>
      <c r="N1255" s="26">
        <v>103906786.70999999</v>
      </c>
      <c r="O1255" s="26">
        <v>47480771.289999999</v>
      </c>
      <c r="P1255" s="26">
        <v>32989840.789999999</v>
      </c>
      <c r="Q1255" s="18">
        <f t="shared" si="39"/>
        <v>0.68636279019706492</v>
      </c>
    </row>
    <row r="1256" spans="1:17" x14ac:dyDescent="0.2">
      <c r="A1256" s="19" t="s">
        <v>446</v>
      </c>
      <c r="B1256" s="19" t="s">
        <v>447</v>
      </c>
      <c r="C1256" s="15" t="str">
        <f t="shared" si="38"/>
        <v>21375801 CENTRO NACIONAL DE LA MÚSICA</v>
      </c>
      <c r="D1256" s="19" t="s">
        <v>19</v>
      </c>
      <c r="E1256" s="19" t="s">
        <v>211</v>
      </c>
      <c r="F1256" s="19" t="s">
        <v>212</v>
      </c>
      <c r="G1256" s="26">
        <v>35920258</v>
      </c>
      <c r="H1256" s="26">
        <v>35920258</v>
      </c>
      <c r="I1256" s="26">
        <v>31892479</v>
      </c>
      <c r="J1256" s="26">
        <v>0</v>
      </c>
      <c r="K1256" s="26">
        <v>0</v>
      </c>
      <c r="L1256" s="26">
        <v>0</v>
      </c>
      <c r="M1256" s="26">
        <v>16920446.75</v>
      </c>
      <c r="N1256" s="26">
        <v>16920446.75</v>
      </c>
      <c r="O1256" s="26">
        <v>18999811.25</v>
      </c>
      <c r="P1256" s="26">
        <v>14972032.25</v>
      </c>
      <c r="Q1256" s="18">
        <f t="shared" si="39"/>
        <v>0.47105582454335376</v>
      </c>
    </row>
    <row r="1257" spans="1:17" x14ac:dyDescent="0.2">
      <c r="A1257" s="19" t="s">
        <v>446</v>
      </c>
      <c r="B1257" s="19" t="s">
        <v>447</v>
      </c>
      <c r="C1257" s="15" t="str">
        <f t="shared" si="38"/>
        <v>21375801 CENTRO NACIONAL DE LA MÚSICA</v>
      </c>
      <c r="D1257" s="19" t="s">
        <v>19</v>
      </c>
      <c r="E1257" s="19" t="s">
        <v>454</v>
      </c>
      <c r="F1257" s="19" t="s">
        <v>214</v>
      </c>
      <c r="G1257" s="26">
        <v>30986156</v>
      </c>
      <c r="H1257" s="26">
        <v>30986156</v>
      </c>
      <c r="I1257" s="26">
        <v>27249531</v>
      </c>
      <c r="J1257" s="26">
        <v>0</v>
      </c>
      <c r="K1257" s="26">
        <v>0</v>
      </c>
      <c r="L1257" s="26">
        <v>0</v>
      </c>
      <c r="M1257" s="26">
        <v>14548171.359999999</v>
      </c>
      <c r="N1257" s="26">
        <v>14548171.359999999</v>
      </c>
      <c r="O1257" s="26">
        <v>16437984.640000001</v>
      </c>
      <c r="P1257" s="26">
        <v>12701359.640000001</v>
      </c>
      <c r="Q1257" s="18">
        <f t="shared" si="39"/>
        <v>0.46950552240168153</v>
      </c>
    </row>
    <row r="1258" spans="1:17" x14ac:dyDescent="0.2">
      <c r="A1258" s="19" t="s">
        <v>446</v>
      </c>
      <c r="B1258" s="19" t="s">
        <v>447</v>
      </c>
      <c r="C1258" s="15" t="str">
        <f t="shared" si="38"/>
        <v>21375801 CENTRO NACIONAL DE LA MÚSICA</v>
      </c>
      <c r="D1258" s="19" t="s">
        <v>19</v>
      </c>
      <c r="E1258" s="19" t="s">
        <v>455</v>
      </c>
      <c r="F1258" s="19" t="s">
        <v>216</v>
      </c>
      <c r="G1258" s="26">
        <v>4934102</v>
      </c>
      <c r="H1258" s="26">
        <v>4934102</v>
      </c>
      <c r="I1258" s="26">
        <v>4642948</v>
      </c>
      <c r="J1258" s="26">
        <v>0</v>
      </c>
      <c r="K1258" s="26">
        <v>0</v>
      </c>
      <c r="L1258" s="26">
        <v>0</v>
      </c>
      <c r="M1258" s="26">
        <v>2372275.39</v>
      </c>
      <c r="N1258" s="26">
        <v>2372275.39</v>
      </c>
      <c r="O1258" s="26">
        <v>2561826.61</v>
      </c>
      <c r="P1258" s="26">
        <v>2270672.61</v>
      </c>
      <c r="Q1258" s="18">
        <f t="shared" si="39"/>
        <v>0.48079172056029651</v>
      </c>
    </row>
    <row r="1259" spans="1:17" x14ac:dyDescent="0.2">
      <c r="A1259" s="19" t="s">
        <v>446</v>
      </c>
      <c r="B1259" s="19" t="s">
        <v>447</v>
      </c>
      <c r="C1259" s="15" t="str">
        <f t="shared" si="38"/>
        <v>21375801 CENTRO NACIONAL DE LA MÚSICA</v>
      </c>
      <c r="D1259" s="19" t="s">
        <v>19</v>
      </c>
      <c r="E1259" s="19" t="s">
        <v>219</v>
      </c>
      <c r="F1259" s="19" t="s">
        <v>220</v>
      </c>
      <c r="G1259" s="26">
        <v>15000000</v>
      </c>
      <c r="H1259" s="26">
        <v>15000000</v>
      </c>
      <c r="I1259" s="26">
        <v>13812600</v>
      </c>
      <c r="J1259" s="26">
        <v>0</v>
      </c>
      <c r="K1259" s="26">
        <v>0</v>
      </c>
      <c r="L1259" s="26">
        <v>0</v>
      </c>
      <c r="M1259" s="26">
        <v>12625200</v>
      </c>
      <c r="N1259" s="26">
        <v>12625200</v>
      </c>
      <c r="O1259" s="26">
        <v>2374800</v>
      </c>
      <c r="P1259" s="26">
        <v>1187400</v>
      </c>
      <c r="Q1259" s="18">
        <f t="shared" si="39"/>
        <v>0.84167999999999998</v>
      </c>
    </row>
    <row r="1260" spans="1:17" x14ac:dyDescent="0.2">
      <c r="A1260" s="19" t="s">
        <v>446</v>
      </c>
      <c r="B1260" s="19" t="s">
        <v>447</v>
      </c>
      <c r="C1260" s="15" t="str">
        <f t="shared" si="38"/>
        <v>21375801 CENTRO NACIONAL DE LA MÚSICA</v>
      </c>
      <c r="D1260" s="19" t="s">
        <v>19</v>
      </c>
      <c r="E1260" s="19" t="s">
        <v>223</v>
      </c>
      <c r="F1260" s="19" t="s">
        <v>224</v>
      </c>
      <c r="G1260" s="26">
        <v>15000000</v>
      </c>
      <c r="H1260" s="26">
        <v>15000000</v>
      </c>
      <c r="I1260" s="26">
        <v>13812600</v>
      </c>
      <c r="J1260" s="26">
        <v>0</v>
      </c>
      <c r="K1260" s="26">
        <v>0</v>
      </c>
      <c r="L1260" s="26">
        <v>0</v>
      </c>
      <c r="M1260" s="26">
        <v>12625200</v>
      </c>
      <c r="N1260" s="26">
        <v>12625200</v>
      </c>
      <c r="O1260" s="26">
        <v>2374800</v>
      </c>
      <c r="P1260" s="26">
        <v>1187400</v>
      </c>
      <c r="Q1260" s="18">
        <f t="shared" si="39"/>
        <v>0.84167999999999998</v>
      </c>
    </row>
    <row r="1261" spans="1:17" x14ac:dyDescent="0.2">
      <c r="A1261" s="19" t="s">
        <v>446</v>
      </c>
      <c r="B1261" s="19" t="s">
        <v>447</v>
      </c>
      <c r="C1261" s="15" t="str">
        <f t="shared" si="38"/>
        <v>21375801 CENTRO NACIONAL DE LA MÚSICA</v>
      </c>
      <c r="D1261" s="19" t="s">
        <v>19</v>
      </c>
      <c r="E1261" s="19" t="s">
        <v>225</v>
      </c>
      <c r="F1261" s="19" t="s">
        <v>226</v>
      </c>
      <c r="G1261" s="26">
        <v>48300000</v>
      </c>
      <c r="H1261" s="26">
        <v>67230000</v>
      </c>
      <c r="I1261" s="26">
        <v>60724948.5</v>
      </c>
      <c r="J1261" s="26">
        <v>0</v>
      </c>
      <c r="K1261" s="26">
        <v>0</v>
      </c>
      <c r="L1261" s="26">
        <v>0</v>
      </c>
      <c r="M1261" s="26">
        <v>47111139.960000001</v>
      </c>
      <c r="N1261" s="26">
        <v>47111139.960000001</v>
      </c>
      <c r="O1261" s="26">
        <v>20118860.039999999</v>
      </c>
      <c r="P1261" s="26">
        <v>13613808.539999999</v>
      </c>
      <c r="Q1261" s="18">
        <f t="shared" si="39"/>
        <v>0.70074579741186971</v>
      </c>
    </row>
    <row r="1262" spans="1:17" x14ac:dyDescent="0.2">
      <c r="A1262" s="19" t="s">
        <v>446</v>
      </c>
      <c r="B1262" s="19" t="s">
        <v>447</v>
      </c>
      <c r="C1262" s="15" t="str">
        <f t="shared" si="38"/>
        <v>21375801 CENTRO NACIONAL DE LA MÚSICA</v>
      </c>
      <c r="D1262" s="19" t="s">
        <v>19</v>
      </c>
      <c r="E1262" s="19" t="s">
        <v>227</v>
      </c>
      <c r="F1262" s="19" t="s">
        <v>228</v>
      </c>
      <c r="G1262" s="26">
        <v>30300000</v>
      </c>
      <c r="H1262" s="26">
        <v>49230000</v>
      </c>
      <c r="I1262" s="26">
        <v>42724948.5</v>
      </c>
      <c r="J1262" s="26">
        <v>0</v>
      </c>
      <c r="K1262" s="26">
        <v>0</v>
      </c>
      <c r="L1262" s="26">
        <v>0</v>
      </c>
      <c r="M1262" s="26">
        <v>36219896.659999996</v>
      </c>
      <c r="N1262" s="26">
        <v>36219896.659999996</v>
      </c>
      <c r="O1262" s="26">
        <v>13010103.34</v>
      </c>
      <c r="P1262" s="26">
        <v>6505051.8399999999</v>
      </c>
      <c r="Q1262" s="18">
        <f t="shared" si="39"/>
        <v>0.73572814665854147</v>
      </c>
    </row>
    <row r="1263" spans="1:17" x14ac:dyDescent="0.2">
      <c r="A1263" s="19" t="s">
        <v>446</v>
      </c>
      <c r="B1263" s="19" t="s">
        <v>447</v>
      </c>
      <c r="C1263" s="15" t="str">
        <f t="shared" si="38"/>
        <v>21375801 CENTRO NACIONAL DE LA MÚSICA</v>
      </c>
      <c r="D1263" s="19" t="s">
        <v>19</v>
      </c>
      <c r="E1263" s="19" t="s">
        <v>229</v>
      </c>
      <c r="F1263" s="19" t="s">
        <v>230</v>
      </c>
      <c r="G1263" s="26">
        <v>18000000</v>
      </c>
      <c r="H1263" s="26">
        <v>18000000</v>
      </c>
      <c r="I1263" s="26">
        <v>18000000</v>
      </c>
      <c r="J1263" s="26">
        <v>0</v>
      </c>
      <c r="K1263" s="26">
        <v>0</v>
      </c>
      <c r="L1263" s="26">
        <v>0</v>
      </c>
      <c r="M1263" s="26">
        <v>10891243.300000001</v>
      </c>
      <c r="N1263" s="26">
        <v>10891243.300000001</v>
      </c>
      <c r="O1263" s="26">
        <v>7108756.7000000002</v>
      </c>
      <c r="P1263" s="26">
        <v>7108756.7000000002</v>
      </c>
      <c r="Q1263" s="18">
        <f t="shared" si="39"/>
        <v>0.60506907222222228</v>
      </c>
    </row>
    <row r="1264" spans="1:17" x14ac:dyDescent="0.2">
      <c r="A1264" s="19" t="s">
        <v>446</v>
      </c>
      <c r="B1264" s="19" t="s">
        <v>447</v>
      </c>
      <c r="C1264" s="15" t="str">
        <f t="shared" si="38"/>
        <v>21375801 CENTRO NACIONAL DE LA MÚSICA</v>
      </c>
      <c r="D1264" s="19" t="s">
        <v>19</v>
      </c>
      <c r="E1264" s="19" t="s">
        <v>239</v>
      </c>
      <c r="F1264" s="19" t="s">
        <v>240</v>
      </c>
      <c r="G1264" s="26">
        <v>0</v>
      </c>
      <c r="H1264" s="26">
        <v>670000</v>
      </c>
      <c r="I1264" s="26">
        <v>335000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670000</v>
      </c>
      <c r="P1264" s="26">
        <v>335000</v>
      </c>
      <c r="Q1264" s="18">
        <f t="shared" si="39"/>
        <v>0</v>
      </c>
    </row>
    <row r="1265" spans="1:17" x14ac:dyDescent="0.2">
      <c r="A1265" s="19" t="s">
        <v>446</v>
      </c>
      <c r="B1265" s="19" t="s">
        <v>447</v>
      </c>
      <c r="C1265" s="15" t="str">
        <f t="shared" si="38"/>
        <v>21375801 CENTRO NACIONAL DE LA MÚSICA</v>
      </c>
      <c r="D1265" s="19" t="s">
        <v>19</v>
      </c>
      <c r="E1265" s="19" t="s">
        <v>241</v>
      </c>
      <c r="F1265" s="19" t="s">
        <v>242</v>
      </c>
      <c r="G1265" s="26">
        <v>0</v>
      </c>
      <c r="H1265" s="26">
        <v>670000</v>
      </c>
      <c r="I1265" s="26">
        <v>335000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670000</v>
      </c>
      <c r="P1265" s="26">
        <v>335000</v>
      </c>
      <c r="Q1265" s="18">
        <f t="shared" si="39"/>
        <v>0</v>
      </c>
    </row>
    <row r="1266" spans="1:17" x14ac:dyDescent="0.2">
      <c r="A1266" s="19" t="s">
        <v>446</v>
      </c>
      <c r="B1266" s="19" t="s">
        <v>447</v>
      </c>
      <c r="C1266" s="15" t="str">
        <f t="shared" si="38"/>
        <v>21375801 CENTRO NACIONAL DE LA MÚSICA</v>
      </c>
      <c r="D1266" s="19" t="s">
        <v>19</v>
      </c>
      <c r="E1266" s="19" t="s">
        <v>243</v>
      </c>
      <c r="F1266" s="19" t="s">
        <v>244</v>
      </c>
      <c r="G1266" s="26">
        <v>32567300</v>
      </c>
      <c r="H1266" s="26">
        <v>32567300</v>
      </c>
      <c r="I1266" s="26">
        <v>30131600</v>
      </c>
      <c r="J1266" s="26">
        <v>0</v>
      </c>
      <c r="K1266" s="26">
        <v>0</v>
      </c>
      <c r="L1266" s="26">
        <v>0</v>
      </c>
      <c r="M1266" s="26">
        <v>27250000</v>
      </c>
      <c r="N1266" s="26">
        <v>27250000</v>
      </c>
      <c r="O1266" s="26">
        <v>5317300</v>
      </c>
      <c r="P1266" s="26">
        <v>2881600</v>
      </c>
      <c r="Q1266" s="18">
        <f t="shared" si="39"/>
        <v>0.8367288660711818</v>
      </c>
    </row>
    <row r="1267" spans="1:17" x14ac:dyDescent="0.2">
      <c r="A1267" s="19" t="s">
        <v>446</v>
      </c>
      <c r="B1267" s="19" t="s">
        <v>447</v>
      </c>
      <c r="C1267" s="15" t="str">
        <f t="shared" si="38"/>
        <v>21375801 CENTRO NACIONAL DE LA MÚSICA</v>
      </c>
      <c r="D1267" s="19" t="s">
        <v>19</v>
      </c>
      <c r="E1267" s="19" t="s">
        <v>456</v>
      </c>
      <c r="F1267" s="19" t="s">
        <v>457</v>
      </c>
      <c r="G1267" s="26">
        <v>31675500</v>
      </c>
      <c r="H1267" s="26">
        <v>31675500</v>
      </c>
      <c r="I1267" s="26">
        <v>29462750</v>
      </c>
      <c r="J1267" s="26">
        <v>0</v>
      </c>
      <c r="K1267" s="26">
        <v>0</v>
      </c>
      <c r="L1267" s="26">
        <v>0</v>
      </c>
      <c r="M1267" s="26">
        <v>27250000</v>
      </c>
      <c r="N1267" s="26">
        <v>27250000</v>
      </c>
      <c r="O1267" s="26">
        <v>4425500</v>
      </c>
      <c r="P1267" s="26">
        <v>2212750</v>
      </c>
      <c r="Q1267" s="18">
        <f t="shared" si="39"/>
        <v>0.86028634117851333</v>
      </c>
    </row>
    <row r="1268" spans="1:17" x14ac:dyDescent="0.2">
      <c r="A1268" s="19" t="s">
        <v>446</v>
      </c>
      <c r="B1268" s="19" t="s">
        <v>447</v>
      </c>
      <c r="C1268" s="15" t="str">
        <f t="shared" si="38"/>
        <v>21375801 CENTRO NACIONAL DE LA MÚSICA</v>
      </c>
      <c r="D1268" s="19" t="s">
        <v>19</v>
      </c>
      <c r="E1268" s="19" t="s">
        <v>458</v>
      </c>
      <c r="F1268" s="19" t="s">
        <v>459</v>
      </c>
      <c r="G1268" s="26">
        <v>891800</v>
      </c>
      <c r="H1268" s="26">
        <v>891800</v>
      </c>
      <c r="I1268" s="26">
        <v>668850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891800</v>
      </c>
      <c r="P1268" s="26">
        <v>668850</v>
      </c>
      <c r="Q1268" s="18">
        <f t="shared" si="39"/>
        <v>0</v>
      </c>
    </row>
    <row r="1269" spans="1:17" x14ac:dyDescent="0.2">
      <c r="A1269" s="19" t="s">
        <v>446</v>
      </c>
      <c r="B1269" s="19" t="s">
        <v>447</v>
      </c>
      <c r="C1269" s="15" t="str">
        <f t="shared" si="38"/>
        <v>21375801 CENTRO NACIONAL DE LA MÚSICA</v>
      </c>
      <c r="D1269" s="19" t="s">
        <v>253</v>
      </c>
      <c r="E1269" s="19" t="s">
        <v>254</v>
      </c>
      <c r="F1269" s="19" t="s">
        <v>255</v>
      </c>
      <c r="G1269" s="26">
        <v>13495967</v>
      </c>
      <c r="H1269" s="26">
        <v>13495967</v>
      </c>
      <c r="I1269" s="26">
        <v>10089475.25</v>
      </c>
      <c r="J1269" s="26">
        <v>0</v>
      </c>
      <c r="K1269" s="26">
        <v>0</v>
      </c>
      <c r="L1269" s="26">
        <v>0</v>
      </c>
      <c r="M1269" s="26">
        <v>2652002.3199999998</v>
      </c>
      <c r="N1269" s="26">
        <v>1274540</v>
      </c>
      <c r="O1269" s="26">
        <v>10843964.68</v>
      </c>
      <c r="P1269" s="26">
        <v>7437472.9299999997</v>
      </c>
      <c r="Q1269" s="18">
        <f t="shared" si="39"/>
        <v>0.19650331984362437</v>
      </c>
    </row>
    <row r="1270" spans="1:17" x14ac:dyDescent="0.2">
      <c r="A1270" s="19" t="s">
        <v>446</v>
      </c>
      <c r="B1270" s="19" t="s">
        <v>447</v>
      </c>
      <c r="C1270" s="15" t="str">
        <f t="shared" si="38"/>
        <v>21375801 CENTRO NACIONAL DE LA MÚSICA</v>
      </c>
      <c r="D1270" s="19" t="s">
        <v>253</v>
      </c>
      <c r="E1270" s="19" t="s">
        <v>256</v>
      </c>
      <c r="F1270" s="19" t="s">
        <v>257</v>
      </c>
      <c r="G1270" s="26">
        <v>7495967</v>
      </c>
      <c r="H1270" s="26">
        <v>7495967</v>
      </c>
      <c r="I1270" s="26">
        <v>5649475.25</v>
      </c>
      <c r="J1270" s="26">
        <v>0</v>
      </c>
      <c r="K1270" s="26">
        <v>0</v>
      </c>
      <c r="L1270" s="26">
        <v>0</v>
      </c>
      <c r="M1270" s="26">
        <v>2652002.3199999998</v>
      </c>
      <c r="N1270" s="26">
        <v>1274540</v>
      </c>
      <c r="O1270" s="26">
        <v>4843964.68</v>
      </c>
      <c r="P1270" s="26">
        <v>2997472.93</v>
      </c>
      <c r="Q1270" s="18">
        <f t="shared" si="39"/>
        <v>0.35379055430740286</v>
      </c>
    </row>
    <row r="1271" spans="1:17" x14ac:dyDescent="0.2">
      <c r="A1271" s="19" t="s">
        <v>446</v>
      </c>
      <c r="B1271" s="19" t="s">
        <v>447</v>
      </c>
      <c r="C1271" s="15" t="str">
        <f t="shared" si="38"/>
        <v>21375801 CENTRO NACIONAL DE LA MÚSICA</v>
      </c>
      <c r="D1271" s="19" t="s">
        <v>253</v>
      </c>
      <c r="E1271" s="19" t="s">
        <v>262</v>
      </c>
      <c r="F1271" s="19" t="s">
        <v>263</v>
      </c>
      <c r="G1271" s="26">
        <v>500000</v>
      </c>
      <c r="H1271" s="26">
        <v>500000</v>
      </c>
      <c r="I1271" s="26">
        <v>402500</v>
      </c>
      <c r="J1271" s="26">
        <v>0</v>
      </c>
      <c r="K1271" s="26">
        <v>0</v>
      </c>
      <c r="L1271" s="26">
        <v>0</v>
      </c>
      <c r="M1271" s="26">
        <v>394262.32</v>
      </c>
      <c r="N1271" s="26">
        <v>305000</v>
      </c>
      <c r="O1271" s="26">
        <v>105737.68</v>
      </c>
      <c r="P1271" s="26">
        <v>8237.68</v>
      </c>
      <c r="Q1271" s="18">
        <f t="shared" si="39"/>
        <v>0.78852464</v>
      </c>
    </row>
    <row r="1272" spans="1:17" x14ac:dyDescent="0.2">
      <c r="A1272" s="19" t="s">
        <v>446</v>
      </c>
      <c r="B1272" s="19" t="s">
        <v>447</v>
      </c>
      <c r="C1272" s="15" t="str">
        <f t="shared" si="38"/>
        <v>21375801 CENTRO NACIONAL DE LA MÚSICA</v>
      </c>
      <c r="D1272" s="19" t="s">
        <v>253</v>
      </c>
      <c r="E1272" s="19" t="s">
        <v>264</v>
      </c>
      <c r="F1272" s="19" t="s">
        <v>265</v>
      </c>
      <c r="G1272" s="26">
        <v>3995967</v>
      </c>
      <c r="H1272" s="26">
        <v>3995967</v>
      </c>
      <c r="I1272" s="26">
        <v>2976975.25</v>
      </c>
      <c r="J1272" s="26">
        <v>0</v>
      </c>
      <c r="K1272" s="26">
        <v>0</v>
      </c>
      <c r="L1272" s="26">
        <v>0</v>
      </c>
      <c r="M1272" s="26">
        <v>0</v>
      </c>
      <c r="N1272" s="26">
        <v>0</v>
      </c>
      <c r="O1272" s="26">
        <v>3995967</v>
      </c>
      <c r="P1272" s="26">
        <v>2976975.25</v>
      </c>
      <c r="Q1272" s="18">
        <f t="shared" si="39"/>
        <v>0</v>
      </c>
    </row>
    <row r="1273" spans="1:17" x14ac:dyDescent="0.2">
      <c r="A1273" s="19" t="s">
        <v>446</v>
      </c>
      <c r="B1273" s="19" t="s">
        <v>447</v>
      </c>
      <c r="C1273" s="15" t="str">
        <f t="shared" si="38"/>
        <v>21375801 CENTRO NACIONAL DE LA MÚSICA</v>
      </c>
      <c r="D1273" s="19" t="s">
        <v>253</v>
      </c>
      <c r="E1273" s="19" t="s">
        <v>266</v>
      </c>
      <c r="F1273" s="19" t="s">
        <v>267</v>
      </c>
      <c r="G1273" s="26">
        <v>3000000</v>
      </c>
      <c r="H1273" s="26">
        <v>3000000</v>
      </c>
      <c r="I1273" s="26">
        <v>2270000</v>
      </c>
      <c r="J1273" s="26">
        <v>0</v>
      </c>
      <c r="K1273" s="26">
        <v>0</v>
      </c>
      <c r="L1273" s="26">
        <v>0</v>
      </c>
      <c r="M1273" s="26">
        <v>2257740</v>
      </c>
      <c r="N1273" s="26">
        <v>969540</v>
      </c>
      <c r="O1273" s="26">
        <v>742260</v>
      </c>
      <c r="P1273" s="26">
        <v>12260</v>
      </c>
      <c r="Q1273" s="18">
        <f t="shared" si="39"/>
        <v>0.75258000000000003</v>
      </c>
    </row>
    <row r="1274" spans="1:17" x14ac:dyDescent="0.2">
      <c r="A1274" s="19" t="s">
        <v>446</v>
      </c>
      <c r="B1274" s="19" t="s">
        <v>447</v>
      </c>
      <c r="C1274" s="15" t="str">
        <f t="shared" si="38"/>
        <v>21375801 CENTRO NACIONAL DE LA MÚSICA</v>
      </c>
      <c r="D1274" s="19" t="s">
        <v>253</v>
      </c>
      <c r="E1274" s="19" t="s">
        <v>274</v>
      </c>
      <c r="F1274" s="19" t="s">
        <v>275</v>
      </c>
      <c r="G1274" s="26">
        <v>6000000</v>
      </c>
      <c r="H1274" s="26">
        <v>6000000</v>
      </c>
      <c r="I1274" s="26">
        <v>4440000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6000000</v>
      </c>
      <c r="P1274" s="26">
        <v>4440000</v>
      </c>
      <c r="Q1274" s="18">
        <f t="shared" si="39"/>
        <v>0</v>
      </c>
    </row>
    <row r="1275" spans="1:17" x14ac:dyDescent="0.2">
      <c r="A1275" s="19" t="s">
        <v>446</v>
      </c>
      <c r="B1275" s="19" t="s">
        <v>447</v>
      </c>
      <c r="C1275" s="15" t="str">
        <f t="shared" si="38"/>
        <v>21375801 CENTRO NACIONAL DE LA MÚSICA</v>
      </c>
      <c r="D1275" s="19" t="s">
        <v>253</v>
      </c>
      <c r="E1275" s="19" t="s">
        <v>276</v>
      </c>
      <c r="F1275" s="19" t="s">
        <v>277</v>
      </c>
      <c r="G1275" s="26">
        <v>6000000</v>
      </c>
      <c r="H1275" s="26">
        <v>6000000</v>
      </c>
      <c r="I1275" s="26">
        <v>4440000</v>
      </c>
      <c r="J1275" s="26">
        <v>0</v>
      </c>
      <c r="K1275" s="26">
        <v>0</v>
      </c>
      <c r="L1275" s="26">
        <v>0</v>
      </c>
      <c r="M1275" s="26">
        <v>0</v>
      </c>
      <c r="N1275" s="26">
        <v>0</v>
      </c>
      <c r="O1275" s="26">
        <v>6000000</v>
      </c>
      <c r="P1275" s="26">
        <v>4440000</v>
      </c>
      <c r="Q1275" s="18">
        <f t="shared" si="39"/>
        <v>0</v>
      </c>
    </row>
    <row r="1276" spans="1:17" x14ac:dyDescent="0.2">
      <c r="A1276" s="20" t="s">
        <v>460</v>
      </c>
      <c r="B1276" s="20" t="s">
        <v>461</v>
      </c>
      <c r="C1276" s="15" t="str">
        <f t="shared" si="38"/>
        <v>21375802 SISTEMA NACIONAL DE EDUCACIÓN MUSICAL</v>
      </c>
      <c r="D1276" s="20" t="s">
        <v>19</v>
      </c>
      <c r="E1276" s="20" t="s">
        <v>20</v>
      </c>
      <c r="F1276" s="20" t="s">
        <v>20</v>
      </c>
      <c r="G1276" s="25">
        <v>3138579167</v>
      </c>
      <c r="H1276" s="25">
        <v>3113779167</v>
      </c>
      <c r="I1276" s="25">
        <v>2775555588.8400002</v>
      </c>
      <c r="J1276" s="25">
        <v>0</v>
      </c>
      <c r="K1276" s="25">
        <v>0</v>
      </c>
      <c r="L1276" s="25">
        <v>0</v>
      </c>
      <c r="M1276" s="25">
        <v>1440522423.5599999</v>
      </c>
      <c r="N1276" s="25">
        <v>1422463225.1600001</v>
      </c>
      <c r="O1276" s="25">
        <v>1673256743.4400001</v>
      </c>
      <c r="P1276" s="25">
        <v>1335033165.28</v>
      </c>
      <c r="Q1276" s="21">
        <f t="shared" si="39"/>
        <v>0.46262831957601058</v>
      </c>
    </row>
    <row r="1277" spans="1:17" x14ac:dyDescent="0.2">
      <c r="A1277" s="19" t="s">
        <v>460</v>
      </c>
      <c r="B1277" s="19" t="s">
        <v>461</v>
      </c>
      <c r="C1277" s="15" t="str">
        <f t="shared" si="38"/>
        <v>21375802 SISTEMA NACIONAL DE EDUCACIÓN MUSICAL</v>
      </c>
      <c r="D1277" s="19" t="s">
        <v>19</v>
      </c>
      <c r="E1277" s="19" t="s">
        <v>23</v>
      </c>
      <c r="F1277" s="19" t="s">
        <v>24</v>
      </c>
      <c r="G1277" s="26">
        <v>2359403825</v>
      </c>
      <c r="H1277" s="26">
        <v>2339103825</v>
      </c>
      <c r="I1277" s="26">
        <v>2196920724</v>
      </c>
      <c r="J1277" s="26">
        <v>0</v>
      </c>
      <c r="K1277" s="26">
        <v>0</v>
      </c>
      <c r="L1277" s="26">
        <v>0</v>
      </c>
      <c r="M1277" s="26">
        <v>1077426842.8900001</v>
      </c>
      <c r="N1277" s="26">
        <v>1077426842.8900001</v>
      </c>
      <c r="O1277" s="26">
        <v>1261676982.1099999</v>
      </c>
      <c r="P1277" s="26">
        <v>1119493881.1099999</v>
      </c>
      <c r="Q1277" s="18">
        <f t="shared" si="39"/>
        <v>0.46061522852240222</v>
      </c>
    </row>
    <row r="1278" spans="1:17" x14ac:dyDescent="0.2">
      <c r="A1278" s="19" t="s">
        <v>460</v>
      </c>
      <c r="B1278" s="19" t="s">
        <v>461</v>
      </c>
      <c r="C1278" s="15" t="str">
        <f t="shared" si="38"/>
        <v>21375802 SISTEMA NACIONAL DE EDUCACIÓN MUSICAL</v>
      </c>
      <c r="D1278" s="19" t="s">
        <v>19</v>
      </c>
      <c r="E1278" s="19" t="s">
        <v>25</v>
      </c>
      <c r="F1278" s="19" t="s">
        <v>26</v>
      </c>
      <c r="G1278" s="26">
        <v>1295647600</v>
      </c>
      <c r="H1278" s="26">
        <v>1278347600</v>
      </c>
      <c r="I1278" s="26">
        <v>1164071462</v>
      </c>
      <c r="J1278" s="26">
        <v>0</v>
      </c>
      <c r="K1278" s="26">
        <v>0</v>
      </c>
      <c r="L1278" s="26">
        <v>0</v>
      </c>
      <c r="M1278" s="26">
        <v>614332340.02999997</v>
      </c>
      <c r="N1278" s="26">
        <v>614332340.02999997</v>
      </c>
      <c r="O1278" s="26">
        <v>664015259.97000003</v>
      </c>
      <c r="P1278" s="26">
        <v>549739121.97000003</v>
      </c>
      <c r="Q1278" s="18">
        <f t="shared" si="39"/>
        <v>0.48056752328552887</v>
      </c>
    </row>
    <row r="1279" spans="1:17" x14ac:dyDescent="0.2">
      <c r="A1279" s="19" t="s">
        <v>460</v>
      </c>
      <c r="B1279" s="19" t="s">
        <v>461</v>
      </c>
      <c r="C1279" s="15" t="str">
        <f t="shared" si="38"/>
        <v>21375802 SISTEMA NACIONAL DE EDUCACIÓN MUSICAL</v>
      </c>
      <c r="D1279" s="19" t="s">
        <v>19</v>
      </c>
      <c r="E1279" s="19" t="s">
        <v>27</v>
      </c>
      <c r="F1279" s="19" t="s">
        <v>28</v>
      </c>
      <c r="G1279" s="26">
        <v>1281947600</v>
      </c>
      <c r="H1279" s="26">
        <v>1265647600</v>
      </c>
      <c r="I1279" s="26">
        <v>1156130187</v>
      </c>
      <c r="J1279" s="26">
        <v>0</v>
      </c>
      <c r="K1279" s="26">
        <v>0</v>
      </c>
      <c r="L1279" s="26">
        <v>0</v>
      </c>
      <c r="M1279" s="26">
        <v>610851041.70000005</v>
      </c>
      <c r="N1279" s="26">
        <v>610851041.70000005</v>
      </c>
      <c r="O1279" s="26">
        <v>654796558.29999995</v>
      </c>
      <c r="P1279" s="26">
        <v>545279145.29999995</v>
      </c>
      <c r="Q1279" s="18">
        <f t="shared" si="39"/>
        <v>0.48263911826641165</v>
      </c>
    </row>
    <row r="1280" spans="1:17" x14ac:dyDescent="0.2">
      <c r="A1280" s="19" t="s">
        <v>460</v>
      </c>
      <c r="B1280" s="19" t="s">
        <v>461</v>
      </c>
      <c r="C1280" s="15" t="str">
        <f t="shared" si="38"/>
        <v>21375802 SISTEMA NACIONAL DE EDUCACIÓN MUSICAL</v>
      </c>
      <c r="D1280" s="19" t="s">
        <v>19</v>
      </c>
      <c r="E1280" s="19" t="s">
        <v>29</v>
      </c>
      <c r="F1280" s="19" t="s">
        <v>30</v>
      </c>
      <c r="G1280" s="26">
        <v>13700000</v>
      </c>
      <c r="H1280" s="26">
        <v>12700000</v>
      </c>
      <c r="I1280" s="26">
        <v>7941275</v>
      </c>
      <c r="J1280" s="26">
        <v>0</v>
      </c>
      <c r="K1280" s="26">
        <v>0</v>
      </c>
      <c r="L1280" s="26">
        <v>0</v>
      </c>
      <c r="M1280" s="26">
        <v>3481298.33</v>
      </c>
      <c r="N1280" s="26">
        <v>3481298.33</v>
      </c>
      <c r="O1280" s="26">
        <v>9218701.6699999999</v>
      </c>
      <c r="P1280" s="26">
        <v>4459976.67</v>
      </c>
      <c r="Q1280" s="18">
        <f t="shared" si="39"/>
        <v>0.27411797874015748</v>
      </c>
    </row>
    <row r="1281" spans="1:17" x14ac:dyDescent="0.2">
      <c r="A1281" s="19" t="s">
        <v>460</v>
      </c>
      <c r="B1281" s="19" t="s">
        <v>461</v>
      </c>
      <c r="C1281" s="15" t="str">
        <f t="shared" si="38"/>
        <v>21375802 SISTEMA NACIONAL DE EDUCACIÓN MUSICAL</v>
      </c>
      <c r="D1281" s="19" t="s">
        <v>19</v>
      </c>
      <c r="E1281" s="19" t="s">
        <v>31</v>
      </c>
      <c r="F1281" s="19" t="s">
        <v>32</v>
      </c>
      <c r="G1281" s="26">
        <v>6700000</v>
      </c>
      <c r="H1281" s="26">
        <v>6700000</v>
      </c>
      <c r="I1281" s="26">
        <v>6700000</v>
      </c>
      <c r="J1281" s="26">
        <v>0</v>
      </c>
      <c r="K1281" s="26">
        <v>0</v>
      </c>
      <c r="L1281" s="26">
        <v>0</v>
      </c>
      <c r="M1281" s="26">
        <v>1688398.88</v>
      </c>
      <c r="N1281" s="26">
        <v>1688398.88</v>
      </c>
      <c r="O1281" s="26">
        <v>5011601.12</v>
      </c>
      <c r="P1281" s="26">
        <v>5011601.12</v>
      </c>
      <c r="Q1281" s="18">
        <f t="shared" si="39"/>
        <v>0.25199983283582089</v>
      </c>
    </row>
    <row r="1282" spans="1:17" x14ac:dyDescent="0.2">
      <c r="A1282" s="19" t="s">
        <v>460</v>
      </c>
      <c r="B1282" s="19" t="s">
        <v>461</v>
      </c>
      <c r="C1282" s="15" t="str">
        <f t="shared" si="38"/>
        <v>21375802 SISTEMA NACIONAL DE EDUCACIÓN MUSICAL</v>
      </c>
      <c r="D1282" s="19" t="s">
        <v>19</v>
      </c>
      <c r="E1282" s="19" t="s">
        <v>33</v>
      </c>
      <c r="F1282" s="19" t="s">
        <v>34</v>
      </c>
      <c r="G1282" s="26">
        <v>6700000</v>
      </c>
      <c r="H1282" s="26">
        <v>6700000</v>
      </c>
      <c r="I1282" s="26">
        <v>6700000</v>
      </c>
      <c r="J1282" s="26">
        <v>0</v>
      </c>
      <c r="K1282" s="26">
        <v>0</v>
      </c>
      <c r="L1282" s="26">
        <v>0</v>
      </c>
      <c r="M1282" s="26">
        <v>1688398.88</v>
      </c>
      <c r="N1282" s="26">
        <v>1688398.88</v>
      </c>
      <c r="O1282" s="26">
        <v>5011601.12</v>
      </c>
      <c r="P1282" s="26">
        <v>5011601.12</v>
      </c>
      <c r="Q1282" s="18">
        <f t="shared" si="39"/>
        <v>0.25199983283582089</v>
      </c>
    </row>
    <row r="1283" spans="1:17" x14ac:dyDescent="0.2">
      <c r="A1283" s="19" t="s">
        <v>460</v>
      </c>
      <c r="B1283" s="19" t="s">
        <v>461</v>
      </c>
      <c r="C1283" s="15" t="str">
        <f t="shared" si="38"/>
        <v>21375802 SISTEMA NACIONAL DE EDUCACIÓN MUSICAL</v>
      </c>
      <c r="D1283" s="19" t="s">
        <v>19</v>
      </c>
      <c r="E1283" s="19" t="s">
        <v>35</v>
      </c>
      <c r="F1283" s="19" t="s">
        <v>36</v>
      </c>
      <c r="G1283" s="26">
        <v>682114066</v>
      </c>
      <c r="H1283" s="26">
        <v>679114066</v>
      </c>
      <c r="I1283" s="26">
        <v>665774240</v>
      </c>
      <c r="J1283" s="26">
        <v>0</v>
      </c>
      <c r="K1283" s="26">
        <v>0</v>
      </c>
      <c r="L1283" s="26">
        <v>0</v>
      </c>
      <c r="M1283" s="26">
        <v>280355243.63999999</v>
      </c>
      <c r="N1283" s="26">
        <v>280355243.63999999</v>
      </c>
      <c r="O1283" s="26">
        <v>398758822.36000001</v>
      </c>
      <c r="P1283" s="26">
        <v>385418996.36000001</v>
      </c>
      <c r="Q1283" s="18">
        <f t="shared" si="39"/>
        <v>0.41282496958323933</v>
      </c>
    </row>
    <row r="1284" spans="1:17" x14ac:dyDescent="0.2">
      <c r="A1284" s="19" t="s">
        <v>460</v>
      </c>
      <c r="B1284" s="19" t="s">
        <v>461</v>
      </c>
      <c r="C1284" s="15" t="str">
        <f t="shared" si="38"/>
        <v>21375802 SISTEMA NACIONAL DE EDUCACIÓN MUSICAL</v>
      </c>
      <c r="D1284" s="19" t="s">
        <v>19</v>
      </c>
      <c r="E1284" s="19" t="s">
        <v>37</v>
      </c>
      <c r="F1284" s="19" t="s">
        <v>38</v>
      </c>
      <c r="G1284" s="26">
        <v>265000000</v>
      </c>
      <c r="H1284" s="26">
        <v>265000000</v>
      </c>
      <c r="I1284" s="26">
        <v>257829175</v>
      </c>
      <c r="J1284" s="26">
        <v>0</v>
      </c>
      <c r="K1284" s="26">
        <v>0</v>
      </c>
      <c r="L1284" s="26">
        <v>0</v>
      </c>
      <c r="M1284" s="26">
        <v>105510059.55</v>
      </c>
      <c r="N1284" s="26">
        <v>105510059.55</v>
      </c>
      <c r="O1284" s="26">
        <v>159489940.44999999</v>
      </c>
      <c r="P1284" s="26">
        <v>152319115.44999999</v>
      </c>
      <c r="Q1284" s="18">
        <f t="shared" si="39"/>
        <v>0.39815116811320755</v>
      </c>
    </row>
    <row r="1285" spans="1:17" x14ac:dyDescent="0.2">
      <c r="A1285" s="19" t="s">
        <v>460</v>
      </c>
      <c r="B1285" s="19" t="s">
        <v>461</v>
      </c>
      <c r="C1285" s="15" t="str">
        <f t="shared" si="38"/>
        <v>21375802 SISTEMA NACIONAL DE EDUCACIÓN MUSICAL</v>
      </c>
      <c r="D1285" s="19" t="s">
        <v>19</v>
      </c>
      <c r="E1285" s="19" t="s">
        <v>39</v>
      </c>
      <c r="F1285" s="19" t="s">
        <v>40</v>
      </c>
      <c r="G1285" s="26">
        <v>116660640</v>
      </c>
      <c r="H1285" s="26">
        <v>113660640</v>
      </c>
      <c r="I1285" s="26">
        <v>113660640</v>
      </c>
      <c r="J1285" s="26">
        <v>0</v>
      </c>
      <c r="K1285" s="26">
        <v>0</v>
      </c>
      <c r="L1285" s="26">
        <v>0</v>
      </c>
      <c r="M1285" s="26">
        <v>46385159.789999999</v>
      </c>
      <c r="N1285" s="26">
        <v>46385159.789999999</v>
      </c>
      <c r="O1285" s="26">
        <v>67275480.209999993</v>
      </c>
      <c r="P1285" s="26">
        <v>67275480.209999993</v>
      </c>
      <c r="Q1285" s="18">
        <f t="shared" si="39"/>
        <v>0.40810222245801187</v>
      </c>
    </row>
    <row r="1286" spans="1:17" x14ac:dyDescent="0.2">
      <c r="A1286" s="19" t="s">
        <v>460</v>
      </c>
      <c r="B1286" s="19" t="s">
        <v>461</v>
      </c>
      <c r="C1286" s="15" t="str">
        <f t="shared" si="38"/>
        <v>21375802 SISTEMA NACIONAL DE EDUCACIÓN MUSICAL</v>
      </c>
      <c r="D1286" s="19" t="s">
        <v>19</v>
      </c>
      <c r="E1286" s="19" t="s">
        <v>41</v>
      </c>
      <c r="F1286" s="19" t="s">
        <v>42</v>
      </c>
      <c r="G1286" s="26">
        <v>149473582</v>
      </c>
      <c r="H1286" s="26">
        <v>149473582</v>
      </c>
      <c r="I1286" s="26">
        <v>143304581</v>
      </c>
      <c r="J1286" s="26">
        <v>0</v>
      </c>
      <c r="K1286" s="26">
        <v>0</v>
      </c>
      <c r="L1286" s="26">
        <v>0</v>
      </c>
      <c r="M1286" s="26">
        <v>344549.93</v>
      </c>
      <c r="N1286" s="26">
        <v>344549.93</v>
      </c>
      <c r="O1286" s="26">
        <v>149129032.06999999</v>
      </c>
      <c r="P1286" s="26">
        <v>142960031.06999999</v>
      </c>
      <c r="Q1286" s="18">
        <f t="shared" si="39"/>
        <v>2.3050891360855991E-3</v>
      </c>
    </row>
    <row r="1287" spans="1:17" x14ac:dyDescent="0.2">
      <c r="A1287" s="19" t="s">
        <v>460</v>
      </c>
      <c r="B1287" s="19" t="s">
        <v>461</v>
      </c>
      <c r="C1287" s="15" t="str">
        <f t="shared" ref="C1287:C1350" si="40">+CONCATENATE(A1287," ",B1287)</f>
        <v>21375802 SISTEMA NACIONAL DE EDUCACIÓN MUSICAL</v>
      </c>
      <c r="D1287" s="19" t="s">
        <v>19</v>
      </c>
      <c r="E1287" s="19" t="s">
        <v>43</v>
      </c>
      <c r="F1287" s="19" t="s">
        <v>44</v>
      </c>
      <c r="G1287" s="26">
        <v>119979844</v>
      </c>
      <c r="H1287" s="26">
        <v>119979844</v>
      </c>
      <c r="I1287" s="26">
        <v>119979844</v>
      </c>
      <c r="J1287" s="26">
        <v>0</v>
      </c>
      <c r="K1287" s="26">
        <v>0</v>
      </c>
      <c r="L1287" s="26">
        <v>0</v>
      </c>
      <c r="M1287" s="26">
        <v>114778590.04000001</v>
      </c>
      <c r="N1287" s="26">
        <v>114778590.04000001</v>
      </c>
      <c r="O1287" s="26">
        <v>5201253.96</v>
      </c>
      <c r="P1287" s="26">
        <v>5201253.96</v>
      </c>
      <c r="Q1287" s="18">
        <f t="shared" ref="Q1287:Q1350" si="41">+IFERROR(M1287/H1287,0)</f>
        <v>0.95664893546619389</v>
      </c>
    </row>
    <row r="1288" spans="1:17" x14ac:dyDescent="0.2">
      <c r="A1288" s="19" t="s">
        <v>460</v>
      </c>
      <c r="B1288" s="19" t="s">
        <v>461</v>
      </c>
      <c r="C1288" s="15" t="str">
        <f t="shared" si="40"/>
        <v>21375802 SISTEMA NACIONAL DE EDUCACIÓN MUSICAL</v>
      </c>
      <c r="D1288" s="19" t="s">
        <v>19</v>
      </c>
      <c r="E1288" s="19" t="s">
        <v>45</v>
      </c>
      <c r="F1288" s="19" t="s">
        <v>46</v>
      </c>
      <c r="G1288" s="26">
        <v>31000000</v>
      </c>
      <c r="H1288" s="26">
        <v>31000000</v>
      </c>
      <c r="I1288" s="26">
        <v>31000000</v>
      </c>
      <c r="J1288" s="26">
        <v>0</v>
      </c>
      <c r="K1288" s="26">
        <v>0</v>
      </c>
      <c r="L1288" s="26">
        <v>0</v>
      </c>
      <c r="M1288" s="26">
        <v>13336884.33</v>
      </c>
      <c r="N1288" s="26">
        <v>13336884.33</v>
      </c>
      <c r="O1288" s="26">
        <v>17663115.670000002</v>
      </c>
      <c r="P1288" s="26">
        <v>17663115.670000002</v>
      </c>
      <c r="Q1288" s="18">
        <f t="shared" si="41"/>
        <v>0.43022207516129035</v>
      </c>
    </row>
    <row r="1289" spans="1:17" x14ac:dyDescent="0.2">
      <c r="A1289" s="19" t="s">
        <v>460</v>
      </c>
      <c r="B1289" s="19" t="s">
        <v>461</v>
      </c>
      <c r="C1289" s="15" t="str">
        <f t="shared" si="40"/>
        <v>21375802 SISTEMA NACIONAL DE EDUCACIÓN MUSICAL</v>
      </c>
      <c r="D1289" s="19" t="s">
        <v>19</v>
      </c>
      <c r="E1289" s="19" t="s">
        <v>47</v>
      </c>
      <c r="F1289" s="19" t="s">
        <v>48</v>
      </c>
      <c r="G1289" s="26">
        <v>178911339</v>
      </c>
      <c r="H1289" s="26">
        <v>178911339</v>
      </c>
      <c r="I1289" s="26">
        <v>171690720</v>
      </c>
      <c r="J1289" s="26">
        <v>0</v>
      </c>
      <c r="K1289" s="26">
        <v>0</v>
      </c>
      <c r="L1289" s="26">
        <v>0</v>
      </c>
      <c r="M1289" s="26">
        <v>87882883</v>
      </c>
      <c r="N1289" s="26">
        <v>87882883</v>
      </c>
      <c r="O1289" s="26">
        <v>91028456</v>
      </c>
      <c r="P1289" s="26">
        <v>83807837</v>
      </c>
      <c r="Q1289" s="18">
        <f t="shared" si="41"/>
        <v>0.49120912900886621</v>
      </c>
    </row>
    <row r="1290" spans="1:17" x14ac:dyDescent="0.2">
      <c r="A1290" s="19" t="s">
        <v>460</v>
      </c>
      <c r="B1290" s="19" t="s">
        <v>461</v>
      </c>
      <c r="C1290" s="15" t="str">
        <f t="shared" si="40"/>
        <v>21375802 SISTEMA NACIONAL DE EDUCACIÓN MUSICAL</v>
      </c>
      <c r="D1290" s="19" t="s">
        <v>19</v>
      </c>
      <c r="E1290" s="19" t="s">
        <v>462</v>
      </c>
      <c r="F1290" s="19" t="s">
        <v>50</v>
      </c>
      <c r="G1290" s="26">
        <v>169736398</v>
      </c>
      <c r="H1290" s="26">
        <v>169736398</v>
      </c>
      <c r="I1290" s="26">
        <v>162886067</v>
      </c>
      <c r="J1290" s="26">
        <v>0</v>
      </c>
      <c r="K1290" s="26">
        <v>0</v>
      </c>
      <c r="L1290" s="26">
        <v>0</v>
      </c>
      <c r="M1290" s="26">
        <v>83403806</v>
      </c>
      <c r="N1290" s="26">
        <v>83403806</v>
      </c>
      <c r="O1290" s="26">
        <v>86332592</v>
      </c>
      <c r="P1290" s="26">
        <v>79482261</v>
      </c>
      <c r="Q1290" s="18">
        <f t="shared" si="41"/>
        <v>0.49137254579892758</v>
      </c>
    </row>
    <row r="1291" spans="1:17" x14ac:dyDescent="0.2">
      <c r="A1291" s="19" t="s">
        <v>460</v>
      </c>
      <c r="B1291" s="19" t="s">
        <v>461</v>
      </c>
      <c r="C1291" s="15" t="str">
        <f t="shared" si="40"/>
        <v>21375802 SISTEMA NACIONAL DE EDUCACIÓN MUSICAL</v>
      </c>
      <c r="D1291" s="19" t="s">
        <v>19</v>
      </c>
      <c r="E1291" s="19" t="s">
        <v>463</v>
      </c>
      <c r="F1291" s="19" t="s">
        <v>52</v>
      </c>
      <c r="G1291" s="26">
        <v>9174941</v>
      </c>
      <c r="H1291" s="26">
        <v>9174941</v>
      </c>
      <c r="I1291" s="26">
        <v>8804653</v>
      </c>
      <c r="J1291" s="26">
        <v>0</v>
      </c>
      <c r="K1291" s="26">
        <v>0</v>
      </c>
      <c r="L1291" s="26">
        <v>0</v>
      </c>
      <c r="M1291" s="26">
        <v>4479077</v>
      </c>
      <c r="N1291" s="26">
        <v>4479077</v>
      </c>
      <c r="O1291" s="26">
        <v>4695864</v>
      </c>
      <c r="P1291" s="26">
        <v>4325576</v>
      </c>
      <c r="Q1291" s="18">
        <f t="shared" si="41"/>
        <v>0.48818591857974891</v>
      </c>
    </row>
    <row r="1292" spans="1:17" x14ac:dyDescent="0.2">
      <c r="A1292" s="19" t="s">
        <v>460</v>
      </c>
      <c r="B1292" s="19" t="s">
        <v>461</v>
      </c>
      <c r="C1292" s="15" t="str">
        <f t="shared" si="40"/>
        <v>21375802 SISTEMA NACIONAL DE EDUCACIÓN MUSICAL</v>
      </c>
      <c r="D1292" s="19" t="s">
        <v>19</v>
      </c>
      <c r="E1292" s="19" t="s">
        <v>53</v>
      </c>
      <c r="F1292" s="19" t="s">
        <v>54</v>
      </c>
      <c r="G1292" s="26">
        <v>196030820</v>
      </c>
      <c r="H1292" s="26">
        <v>196030820</v>
      </c>
      <c r="I1292" s="26">
        <v>188684302</v>
      </c>
      <c r="J1292" s="26">
        <v>0</v>
      </c>
      <c r="K1292" s="26">
        <v>0</v>
      </c>
      <c r="L1292" s="26">
        <v>0</v>
      </c>
      <c r="M1292" s="26">
        <v>93167977.340000004</v>
      </c>
      <c r="N1292" s="26">
        <v>93167977.340000004</v>
      </c>
      <c r="O1292" s="26">
        <v>102862842.66</v>
      </c>
      <c r="P1292" s="26">
        <v>95516324.659999996</v>
      </c>
      <c r="Q1292" s="18">
        <f t="shared" si="41"/>
        <v>0.47527208905211948</v>
      </c>
    </row>
    <row r="1293" spans="1:17" x14ac:dyDescent="0.2">
      <c r="A1293" s="19" t="s">
        <v>460</v>
      </c>
      <c r="B1293" s="19" t="s">
        <v>461</v>
      </c>
      <c r="C1293" s="15" t="str">
        <f t="shared" si="40"/>
        <v>21375802 SISTEMA NACIONAL DE EDUCACIÓN MUSICAL</v>
      </c>
      <c r="D1293" s="19" t="s">
        <v>19</v>
      </c>
      <c r="E1293" s="19" t="s">
        <v>464</v>
      </c>
      <c r="F1293" s="19" t="s">
        <v>56</v>
      </c>
      <c r="G1293" s="26">
        <v>99456355</v>
      </c>
      <c r="H1293" s="26">
        <v>99456355</v>
      </c>
      <c r="I1293" s="26">
        <v>95442431</v>
      </c>
      <c r="J1293" s="26">
        <v>0</v>
      </c>
      <c r="K1293" s="26">
        <v>0</v>
      </c>
      <c r="L1293" s="26">
        <v>0</v>
      </c>
      <c r="M1293" s="26">
        <v>48544966</v>
      </c>
      <c r="N1293" s="26">
        <v>48544966</v>
      </c>
      <c r="O1293" s="26">
        <v>50911389</v>
      </c>
      <c r="P1293" s="26">
        <v>46897465</v>
      </c>
      <c r="Q1293" s="18">
        <f t="shared" si="41"/>
        <v>0.48810320868887663</v>
      </c>
    </row>
    <row r="1294" spans="1:17" x14ac:dyDescent="0.2">
      <c r="A1294" s="19" t="s">
        <v>460</v>
      </c>
      <c r="B1294" s="19" t="s">
        <v>461</v>
      </c>
      <c r="C1294" s="15" t="str">
        <f t="shared" si="40"/>
        <v>21375802 SISTEMA NACIONAL DE EDUCACIÓN MUSICAL</v>
      </c>
      <c r="D1294" s="19" t="s">
        <v>19</v>
      </c>
      <c r="E1294" s="19" t="s">
        <v>465</v>
      </c>
      <c r="F1294" s="19" t="s">
        <v>58</v>
      </c>
      <c r="G1294" s="26">
        <v>55049643</v>
      </c>
      <c r="H1294" s="26">
        <v>55049643</v>
      </c>
      <c r="I1294" s="26">
        <v>52827914</v>
      </c>
      <c r="J1294" s="26">
        <v>0</v>
      </c>
      <c r="K1294" s="26">
        <v>0</v>
      </c>
      <c r="L1294" s="26">
        <v>0</v>
      </c>
      <c r="M1294" s="26">
        <v>26932557</v>
      </c>
      <c r="N1294" s="26">
        <v>26932557</v>
      </c>
      <c r="O1294" s="26">
        <v>28117086</v>
      </c>
      <c r="P1294" s="26">
        <v>25895357</v>
      </c>
      <c r="Q1294" s="18">
        <f t="shared" si="41"/>
        <v>0.48924126537932316</v>
      </c>
    </row>
    <row r="1295" spans="1:17" x14ac:dyDescent="0.2">
      <c r="A1295" s="19" t="s">
        <v>460</v>
      </c>
      <c r="B1295" s="19" t="s">
        <v>461</v>
      </c>
      <c r="C1295" s="15" t="str">
        <f t="shared" si="40"/>
        <v>21375802 SISTEMA NACIONAL DE EDUCACIÓN MUSICAL</v>
      </c>
      <c r="D1295" s="19" t="s">
        <v>19</v>
      </c>
      <c r="E1295" s="19" t="s">
        <v>466</v>
      </c>
      <c r="F1295" s="19" t="s">
        <v>60</v>
      </c>
      <c r="G1295" s="26">
        <v>27524822</v>
      </c>
      <c r="H1295" s="26">
        <v>27524822</v>
      </c>
      <c r="I1295" s="26">
        <v>26413957</v>
      </c>
      <c r="J1295" s="26">
        <v>0</v>
      </c>
      <c r="K1295" s="26">
        <v>0</v>
      </c>
      <c r="L1295" s="26">
        <v>0</v>
      </c>
      <c r="M1295" s="26">
        <v>13437005</v>
      </c>
      <c r="N1295" s="26">
        <v>13437005</v>
      </c>
      <c r="O1295" s="26">
        <v>14087817</v>
      </c>
      <c r="P1295" s="26">
        <v>12976952</v>
      </c>
      <c r="Q1295" s="18">
        <f t="shared" si="41"/>
        <v>0.48817772554532779</v>
      </c>
    </row>
    <row r="1296" spans="1:17" x14ac:dyDescent="0.2">
      <c r="A1296" s="19" t="s">
        <v>460</v>
      </c>
      <c r="B1296" s="19" t="s">
        <v>461</v>
      </c>
      <c r="C1296" s="15" t="str">
        <f t="shared" si="40"/>
        <v>21375802 SISTEMA NACIONAL DE EDUCACIÓN MUSICAL</v>
      </c>
      <c r="D1296" s="19" t="s">
        <v>19</v>
      </c>
      <c r="E1296" s="19" t="s">
        <v>467</v>
      </c>
      <c r="F1296" s="19" t="s">
        <v>352</v>
      </c>
      <c r="G1296" s="26">
        <v>14000000</v>
      </c>
      <c r="H1296" s="26">
        <v>14000000</v>
      </c>
      <c r="I1296" s="26">
        <v>14000000</v>
      </c>
      <c r="J1296" s="26">
        <v>0</v>
      </c>
      <c r="K1296" s="26">
        <v>0</v>
      </c>
      <c r="L1296" s="26">
        <v>0</v>
      </c>
      <c r="M1296" s="26">
        <v>4253449.34</v>
      </c>
      <c r="N1296" s="26">
        <v>4253449.34</v>
      </c>
      <c r="O1296" s="26">
        <v>9746550.6600000001</v>
      </c>
      <c r="P1296" s="26">
        <v>9746550.6600000001</v>
      </c>
      <c r="Q1296" s="18">
        <f t="shared" si="41"/>
        <v>0.30381780999999997</v>
      </c>
    </row>
    <row r="1297" spans="1:17" x14ac:dyDescent="0.2">
      <c r="A1297" s="19" t="s">
        <v>460</v>
      </c>
      <c r="B1297" s="19" t="s">
        <v>461</v>
      </c>
      <c r="C1297" s="15" t="str">
        <f t="shared" si="40"/>
        <v>21375802 SISTEMA NACIONAL DE EDUCACIÓN MUSICAL</v>
      </c>
      <c r="D1297" s="19" t="s">
        <v>19</v>
      </c>
      <c r="E1297" s="19" t="s">
        <v>63</v>
      </c>
      <c r="F1297" s="19" t="s">
        <v>64</v>
      </c>
      <c r="G1297" s="26">
        <v>574966502</v>
      </c>
      <c r="H1297" s="26">
        <v>574966502</v>
      </c>
      <c r="I1297" s="26">
        <v>421774286.83999997</v>
      </c>
      <c r="J1297" s="26">
        <v>0</v>
      </c>
      <c r="K1297" s="26">
        <v>0</v>
      </c>
      <c r="L1297" s="26">
        <v>0</v>
      </c>
      <c r="M1297" s="26">
        <v>263832595.78999999</v>
      </c>
      <c r="N1297" s="26">
        <v>245927757.49000001</v>
      </c>
      <c r="O1297" s="26">
        <v>311133906.20999998</v>
      </c>
      <c r="P1297" s="26">
        <v>157941691.05000001</v>
      </c>
      <c r="Q1297" s="18">
        <f t="shared" si="41"/>
        <v>0.45886602936391585</v>
      </c>
    </row>
    <row r="1298" spans="1:17" x14ac:dyDescent="0.2">
      <c r="A1298" s="19" t="s">
        <v>460</v>
      </c>
      <c r="B1298" s="19" t="s">
        <v>461</v>
      </c>
      <c r="C1298" s="15" t="str">
        <f t="shared" si="40"/>
        <v>21375802 SISTEMA NACIONAL DE EDUCACIÓN MUSICAL</v>
      </c>
      <c r="D1298" s="19" t="s">
        <v>19</v>
      </c>
      <c r="E1298" s="19" t="s">
        <v>65</v>
      </c>
      <c r="F1298" s="19" t="s">
        <v>66</v>
      </c>
      <c r="G1298" s="26">
        <v>252875828</v>
      </c>
      <c r="H1298" s="26">
        <v>252875828</v>
      </c>
      <c r="I1298" s="26">
        <v>195256871</v>
      </c>
      <c r="J1298" s="26">
        <v>0</v>
      </c>
      <c r="K1298" s="26">
        <v>0</v>
      </c>
      <c r="L1298" s="26">
        <v>0</v>
      </c>
      <c r="M1298" s="26">
        <v>126262035.53</v>
      </c>
      <c r="N1298" s="26">
        <v>121086331.93000001</v>
      </c>
      <c r="O1298" s="26">
        <v>126613792.47</v>
      </c>
      <c r="P1298" s="26">
        <v>68994835.469999999</v>
      </c>
      <c r="Q1298" s="18">
        <f t="shared" si="41"/>
        <v>0.49930448682505157</v>
      </c>
    </row>
    <row r="1299" spans="1:17" x14ac:dyDescent="0.2">
      <c r="A1299" s="19" t="s">
        <v>460</v>
      </c>
      <c r="B1299" s="19" t="s">
        <v>461</v>
      </c>
      <c r="C1299" s="15" t="str">
        <f t="shared" si="40"/>
        <v>21375802 SISTEMA NACIONAL DE EDUCACIÓN MUSICAL</v>
      </c>
      <c r="D1299" s="19" t="s">
        <v>19</v>
      </c>
      <c r="E1299" s="19" t="s">
        <v>285</v>
      </c>
      <c r="F1299" s="19" t="s">
        <v>286</v>
      </c>
      <c r="G1299" s="26">
        <v>252875828</v>
      </c>
      <c r="H1299" s="26">
        <v>252875828</v>
      </c>
      <c r="I1299" s="26">
        <v>195256871</v>
      </c>
      <c r="J1299" s="26">
        <v>0</v>
      </c>
      <c r="K1299" s="26">
        <v>0</v>
      </c>
      <c r="L1299" s="26">
        <v>0</v>
      </c>
      <c r="M1299" s="26">
        <v>126262035.53</v>
      </c>
      <c r="N1299" s="26">
        <v>121086331.93000001</v>
      </c>
      <c r="O1299" s="26">
        <v>126613792.47</v>
      </c>
      <c r="P1299" s="26">
        <v>68994835.469999999</v>
      </c>
      <c r="Q1299" s="18">
        <f t="shared" si="41"/>
        <v>0.49930448682505157</v>
      </c>
    </row>
    <row r="1300" spans="1:17" x14ac:dyDescent="0.2">
      <c r="A1300" s="19" t="s">
        <v>460</v>
      </c>
      <c r="B1300" s="19" t="s">
        <v>461</v>
      </c>
      <c r="C1300" s="15" t="str">
        <f t="shared" si="40"/>
        <v>21375802 SISTEMA NACIONAL DE EDUCACIÓN MUSICAL</v>
      </c>
      <c r="D1300" s="19" t="s">
        <v>19</v>
      </c>
      <c r="E1300" s="19" t="s">
        <v>73</v>
      </c>
      <c r="F1300" s="19" t="s">
        <v>74</v>
      </c>
      <c r="G1300" s="26">
        <v>38166000</v>
      </c>
      <c r="H1300" s="26">
        <v>40166000</v>
      </c>
      <c r="I1300" s="26">
        <v>28276166.670000002</v>
      </c>
      <c r="J1300" s="26">
        <v>0</v>
      </c>
      <c r="K1300" s="26">
        <v>0</v>
      </c>
      <c r="L1300" s="26">
        <v>0</v>
      </c>
      <c r="M1300" s="26">
        <v>17770171.649999999</v>
      </c>
      <c r="N1300" s="26">
        <v>17594466.649999999</v>
      </c>
      <c r="O1300" s="26">
        <v>22395828.350000001</v>
      </c>
      <c r="P1300" s="26">
        <v>10505995.02</v>
      </c>
      <c r="Q1300" s="18">
        <f t="shared" si="41"/>
        <v>0.44241825548971764</v>
      </c>
    </row>
    <row r="1301" spans="1:17" x14ac:dyDescent="0.2">
      <c r="A1301" s="19" t="s">
        <v>460</v>
      </c>
      <c r="B1301" s="19" t="s">
        <v>461</v>
      </c>
      <c r="C1301" s="15" t="str">
        <f t="shared" si="40"/>
        <v>21375802 SISTEMA NACIONAL DE EDUCACIÓN MUSICAL</v>
      </c>
      <c r="D1301" s="19" t="s">
        <v>19</v>
      </c>
      <c r="E1301" s="19" t="s">
        <v>75</v>
      </c>
      <c r="F1301" s="19" t="s">
        <v>76</v>
      </c>
      <c r="G1301" s="26">
        <v>7416000</v>
      </c>
      <c r="H1301" s="26">
        <v>10326000</v>
      </c>
      <c r="I1301" s="26">
        <v>6987000</v>
      </c>
      <c r="J1301" s="26">
        <v>0</v>
      </c>
      <c r="K1301" s="26">
        <v>0</v>
      </c>
      <c r="L1301" s="26">
        <v>0</v>
      </c>
      <c r="M1301" s="26">
        <v>4646260.08</v>
      </c>
      <c r="N1301" s="26">
        <v>4646260.08</v>
      </c>
      <c r="O1301" s="26">
        <v>5679739.9199999999</v>
      </c>
      <c r="P1301" s="26">
        <v>2340739.92</v>
      </c>
      <c r="Q1301" s="18">
        <f t="shared" si="41"/>
        <v>0.44995739686228936</v>
      </c>
    </row>
    <row r="1302" spans="1:17" x14ac:dyDescent="0.2">
      <c r="A1302" s="19" t="s">
        <v>460</v>
      </c>
      <c r="B1302" s="19" t="s">
        <v>461</v>
      </c>
      <c r="C1302" s="15" t="str">
        <f t="shared" si="40"/>
        <v>21375802 SISTEMA NACIONAL DE EDUCACIÓN MUSICAL</v>
      </c>
      <c r="D1302" s="19" t="s">
        <v>19</v>
      </c>
      <c r="E1302" s="19" t="s">
        <v>77</v>
      </c>
      <c r="F1302" s="19" t="s">
        <v>78</v>
      </c>
      <c r="G1302" s="26">
        <v>8652000</v>
      </c>
      <c r="H1302" s="26">
        <v>12042000</v>
      </c>
      <c r="I1302" s="26">
        <v>9078166.6699999999</v>
      </c>
      <c r="J1302" s="26">
        <v>0</v>
      </c>
      <c r="K1302" s="26">
        <v>0</v>
      </c>
      <c r="L1302" s="26">
        <v>0</v>
      </c>
      <c r="M1302" s="26">
        <v>7062550.9100000001</v>
      </c>
      <c r="N1302" s="26">
        <v>6886845.9100000001</v>
      </c>
      <c r="O1302" s="26">
        <v>4979449.09</v>
      </c>
      <c r="P1302" s="26">
        <v>2015615.76</v>
      </c>
      <c r="Q1302" s="18">
        <f t="shared" si="41"/>
        <v>0.58649318302607545</v>
      </c>
    </row>
    <row r="1303" spans="1:17" x14ac:dyDescent="0.2">
      <c r="A1303" s="19" t="s">
        <v>460</v>
      </c>
      <c r="B1303" s="19" t="s">
        <v>461</v>
      </c>
      <c r="C1303" s="15" t="str">
        <f t="shared" si="40"/>
        <v>21375802 SISTEMA NACIONAL DE EDUCACIÓN MUSICAL</v>
      </c>
      <c r="D1303" s="19" t="s">
        <v>19</v>
      </c>
      <c r="E1303" s="19" t="s">
        <v>79</v>
      </c>
      <c r="F1303" s="19" t="s">
        <v>80</v>
      </c>
      <c r="G1303" s="26">
        <v>50000</v>
      </c>
      <c r="H1303" s="26">
        <v>0</v>
      </c>
      <c r="I1303" s="26">
        <v>0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18">
        <f t="shared" si="41"/>
        <v>0</v>
      </c>
    </row>
    <row r="1304" spans="1:17" x14ac:dyDescent="0.2">
      <c r="A1304" s="19" t="s">
        <v>460</v>
      </c>
      <c r="B1304" s="19" t="s">
        <v>461</v>
      </c>
      <c r="C1304" s="15" t="str">
        <f t="shared" si="40"/>
        <v>21375802 SISTEMA NACIONAL DE EDUCACIÓN MUSICAL</v>
      </c>
      <c r="D1304" s="19" t="s">
        <v>19</v>
      </c>
      <c r="E1304" s="19" t="s">
        <v>81</v>
      </c>
      <c r="F1304" s="19" t="s">
        <v>82</v>
      </c>
      <c r="G1304" s="26">
        <v>20400000</v>
      </c>
      <c r="H1304" s="26">
        <v>16150000</v>
      </c>
      <c r="I1304" s="26">
        <v>10975000</v>
      </c>
      <c r="J1304" s="26">
        <v>0</v>
      </c>
      <c r="K1304" s="26">
        <v>0</v>
      </c>
      <c r="L1304" s="26">
        <v>0</v>
      </c>
      <c r="M1304" s="26">
        <v>5562274.2599999998</v>
      </c>
      <c r="N1304" s="26">
        <v>5562274.2599999998</v>
      </c>
      <c r="O1304" s="26">
        <v>10587725.74</v>
      </c>
      <c r="P1304" s="26">
        <v>5412725.7400000002</v>
      </c>
      <c r="Q1304" s="18">
        <f t="shared" si="41"/>
        <v>0.344413266873065</v>
      </c>
    </row>
    <row r="1305" spans="1:17" x14ac:dyDescent="0.2">
      <c r="A1305" s="19" t="s">
        <v>460</v>
      </c>
      <c r="B1305" s="19" t="s">
        <v>461</v>
      </c>
      <c r="C1305" s="15" t="str">
        <f t="shared" si="40"/>
        <v>21375802 SISTEMA NACIONAL DE EDUCACIÓN MUSICAL</v>
      </c>
      <c r="D1305" s="19" t="s">
        <v>19</v>
      </c>
      <c r="E1305" s="19" t="s">
        <v>83</v>
      </c>
      <c r="F1305" s="19" t="s">
        <v>84</v>
      </c>
      <c r="G1305" s="26">
        <v>1648000</v>
      </c>
      <c r="H1305" s="26">
        <v>1648000</v>
      </c>
      <c r="I1305" s="26">
        <v>1236000</v>
      </c>
      <c r="J1305" s="26">
        <v>0</v>
      </c>
      <c r="K1305" s="26">
        <v>0</v>
      </c>
      <c r="L1305" s="26">
        <v>0</v>
      </c>
      <c r="M1305" s="26">
        <v>499086.4</v>
      </c>
      <c r="N1305" s="26">
        <v>499086.4</v>
      </c>
      <c r="O1305" s="26">
        <v>1148913.6000000001</v>
      </c>
      <c r="P1305" s="26">
        <v>736913.6</v>
      </c>
      <c r="Q1305" s="18">
        <f t="shared" si="41"/>
        <v>0.30284368932038835</v>
      </c>
    </row>
    <row r="1306" spans="1:17" x14ac:dyDescent="0.2">
      <c r="A1306" s="19" t="s">
        <v>460</v>
      </c>
      <c r="B1306" s="19" t="s">
        <v>461</v>
      </c>
      <c r="C1306" s="15" t="str">
        <f t="shared" si="40"/>
        <v>21375802 SISTEMA NACIONAL DE EDUCACIÓN MUSICAL</v>
      </c>
      <c r="D1306" s="19" t="s">
        <v>19</v>
      </c>
      <c r="E1306" s="19" t="s">
        <v>85</v>
      </c>
      <c r="F1306" s="19" t="s">
        <v>86</v>
      </c>
      <c r="G1306" s="26">
        <v>5015000</v>
      </c>
      <c r="H1306" s="26">
        <v>2890000</v>
      </c>
      <c r="I1306" s="26">
        <v>2390000</v>
      </c>
      <c r="J1306" s="26">
        <v>0</v>
      </c>
      <c r="K1306" s="26">
        <v>0</v>
      </c>
      <c r="L1306" s="26">
        <v>0</v>
      </c>
      <c r="M1306" s="26">
        <v>215997.6</v>
      </c>
      <c r="N1306" s="26">
        <v>189612.1</v>
      </c>
      <c r="O1306" s="26">
        <v>2674002.4</v>
      </c>
      <c r="P1306" s="26">
        <v>2174002.4</v>
      </c>
      <c r="Q1306" s="18">
        <f t="shared" si="41"/>
        <v>7.4739653979238763E-2</v>
      </c>
    </row>
    <row r="1307" spans="1:17" x14ac:dyDescent="0.2">
      <c r="A1307" s="19" t="s">
        <v>460</v>
      </c>
      <c r="B1307" s="19" t="s">
        <v>461</v>
      </c>
      <c r="C1307" s="15" t="str">
        <f t="shared" si="40"/>
        <v>21375802 SISTEMA NACIONAL DE EDUCACIÓN MUSICAL</v>
      </c>
      <c r="D1307" s="19" t="s">
        <v>19</v>
      </c>
      <c r="E1307" s="19" t="s">
        <v>87</v>
      </c>
      <c r="F1307" s="19" t="s">
        <v>88</v>
      </c>
      <c r="G1307" s="26">
        <v>1500000</v>
      </c>
      <c r="H1307" s="26">
        <v>375000</v>
      </c>
      <c r="I1307" s="26">
        <v>375000</v>
      </c>
      <c r="J1307" s="26">
        <v>0</v>
      </c>
      <c r="K1307" s="26">
        <v>0</v>
      </c>
      <c r="L1307" s="26">
        <v>0</v>
      </c>
      <c r="M1307" s="26">
        <v>74450.5</v>
      </c>
      <c r="N1307" s="26">
        <v>48065</v>
      </c>
      <c r="O1307" s="26">
        <v>300549.5</v>
      </c>
      <c r="P1307" s="26">
        <v>300549.5</v>
      </c>
      <c r="Q1307" s="18">
        <f t="shared" si="41"/>
        <v>0.19853466666666666</v>
      </c>
    </row>
    <row r="1308" spans="1:17" x14ac:dyDescent="0.2">
      <c r="A1308" s="19" t="s">
        <v>460</v>
      </c>
      <c r="B1308" s="19" t="s">
        <v>461</v>
      </c>
      <c r="C1308" s="15" t="str">
        <f t="shared" si="40"/>
        <v>21375802 SISTEMA NACIONAL DE EDUCACIÓN MUSICAL</v>
      </c>
      <c r="D1308" s="19" t="s">
        <v>19</v>
      </c>
      <c r="E1308" s="19" t="s">
        <v>320</v>
      </c>
      <c r="F1308" s="19" t="s">
        <v>321</v>
      </c>
      <c r="G1308" s="26">
        <v>3000000</v>
      </c>
      <c r="H1308" s="26">
        <v>1000000</v>
      </c>
      <c r="I1308" s="26">
        <v>1000000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1000000</v>
      </c>
      <c r="P1308" s="26">
        <v>1000000</v>
      </c>
      <c r="Q1308" s="18">
        <f t="shared" si="41"/>
        <v>0</v>
      </c>
    </row>
    <row r="1309" spans="1:17" x14ac:dyDescent="0.2">
      <c r="A1309" s="19" t="s">
        <v>460</v>
      </c>
      <c r="B1309" s="19" t="s">
        <v>461</v>
      </c>
      <c r="C1309" s="15" t="str">
        <f t="shared" si="40"/>
        <v>21375802 SISTEMA NACIONAL DE EDUCACIÓN MUSICAL</v>
      </c>
      <c r="D1309" s="19" t="s">
        <v>19</v>
      </c>
      <c r="E1309" s="19" t="s">
        <v>93</v>
      </c>
      <c r="F1309" s="19" t="s">
        <v>94</v>
      </c>
      <c r="G1309" s="26">
        <v>515000</v>
      </c>
      <c r="H1309" s="26">
        <v>1515000</v>
      </c>
      <c r="I1309" s="26">
        <v>1015000</v>
      </c>
      <c r="J1309" s="26">
        <v>0</v>
      </c>
      <c r="K1309" s="26">
        <v>0</v>
      </c>
      <c r="L1309" s="26">
        <v>0</v>
      </c>
      <c r="M1309" s="26">
        <v>141547.1</v>
      </c>
      <c r="N1309" s="26">
        <v>141547.1</v>
      </c>
      <c r="O1309" s="26">
        <v>1373452.9</v>
      </c>
      <c r="P1309" s="26">
        <v>873452.9</v>
      </c>
      <c r="Q1309" s="18">
        <f t="shared" si="41"/>
        <v>9.3430429042904301E-2</v>
      </c>
    </row>
    <row r="1310" spans="1:17" x14ac:dyDescent="0.2">
      <c r="A1310" s="19" t="s">
        <v>460</v>
      </c>
      <c r="B1310" s="19" t="s">
        <v>461</v>
      </c>
      <c r="C1310" s="15" t="str">
        <f t="shared" si="40"/>
        <v>21375802 SISTEMA NACIONAL DE EDUCACIÓN MUSICAL</v>
      </c>
      <c r="D1310" s="19" t="s">
        <v>19</v>
      </c>
      <c r="E1310" s="19" t="s">
        <v>95</v>
      </c>
      <c r="F1310" s="19" t="s">
        <v>96</v>
      </c>
      <c r="G1310" s="26">
        <v>235409674</v>
      </c>
      <c r="H1310" s="26">
        <v>241034674</v>
      </c>
      <c r="I1310" s="26">
        <v>168251249.16999999</v>
      </c>
      <c r="J1310" s="26">
        <v>0</v>
      </c>
      <c r="K1310" s="26">
        <v>0</v>
      </c>
      <c r="L1310" s="26">
        <v>0</v>
      </c>
      <c r="M1310" s="26">
        <v>102842781.89</v>
      </c>
      <c r="N1310" s="26">
        <v>90393936.689999998</v>
      </c>
      <c r="O1310" s="26">
        <v>138191892.11000001</v>
      </c>
      <c r="P1310" s="26">
        <v>65408467.280000001</v>
      </c>
      <c r="Q1310" s="18">
        <f t="shared" si="41"/>
        <v>0.42667214713680574</v>
      </c>
    </row>
    <row r="1311" spans="1:17" x14ac:dyDescent="0.2">
      <c r="A1311" s="19" t="s">
        <v>460</v>
      </c>
      <c r="B1311" s="19" t="s">
        <v>461</v>
      </c>
      <c r="C1311" s="15" t="str">
        <f t="shared" si="40"/>
        <v>21375802 SISTEMA NACIONAL DE EDUCACIÓN MUSICAL</v>
      </c>
      <c r="D1311" s="19" t="s">
        <v>19</v>
      </c>
      <c r="E1311" s="19" t="s">
        <v>99</v>
      </c>
      <c r="F1311" s="19" t="s">
        <v>100</v>
      </c>
      <c r="G1311" s="26">
        <v>1637598</v>
      </c>
      <c r="H1311" s="26">
        <v>2637598</v>
      </c>
      <c r="I1311" s="26">
        <v>1328198.5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2637598</v>
      </c>
      <c r="P1311" s="26">
        <v>1328198.5</v>
      </c>
      <c r="Q1311" s="18">
        <f t="shared" si="41"/>
        <v>0</v>
      </c>
    </row>
    <row r="1312" spans="1:17" x14ac:dyDescent="0.2">
      <c r="A1312" s="19" t="s">
        <v>460</v>
      </c>
      <c r="B1312" s="19" t="s">
        <v>461</v>
      </c>
      <c r="C1312" s="15" t="str">
        <f t="shared" si="40"/>
        <v>21375802 SISTEMA NACIONAL DE EDUCACIÓN MUSICAL</v>
      </c>
      <c r="D1312" s="19" t="s">
        <v>19</v>
      </c>
      <c r="E1312" s="19" t="s">
        <v>101</v>
      </c>
      <c r="F1312" s="19" t="s">
        <v>102</v>
      </c>
      <c r="G1312" s="26">
        <v>228422076</v>
      </c>
      <c r="H1312" s="26">
        <v>233822076</v>
      </c>
      <c r="I1312" s="26">
        <v>164448050.66999999</v>
      </c>
      <c r="J1312" s="26">
        <v>0</v>
      </c>
      <c r="K1312" s="26">
        <v>0</v>
      </c>
      <c r="L1312" s="26">
        <v>0</v>
      </c>
      <c r="M1312" s="26">
        <v>102816277.73999999</v>
      </c>
      <c r="N1312" s="26">
        <v>90367432.540000007</v>
      </c>
      <c r="O1312" s="26">
        <v>131005798.26000001</v>
      </c>
      <c r="P1312" s="26">
        <v>61631772.93</v>
      </c>
      <c r="Q1312" s="18">
        <f t="shared" si="41"/>
        <v>0.43972014746802607</v>
      </c>
    </row>
    <row r="1313" spans="1:17" x14ac:dyDescent="0.2">
      <c r="A1313" s="19" t="s">
        <v>460</v>
      </c>
      <c r="B1313" s="19" t="s">
        <v>461</v>
      </c>
      <c r="C1313" s="15" t="str">
        <f t="shared" si="40"/>
        <v>21375802 SISTEMA NACIONAL DE EDUCACIÓN MUSICAL</v>
      </c>
      <c r="D1313" s="19" t="s">
        <v>19</v>
      </c>
      <c r="E1313" s="19" t="s">
        <v>103</v>
      </c>
      <c r="F1313" s="19" t="s">
        <v>104</v>
      </c>
      <c r="G1313" s="26">
        <v>5350000</v>
      </c>
      <c r="H1313" s="26">
        <v>4575000</v>
      </c>
      <c r="I1313" s="26">
        <v>2475000</v>
      </c>
      <c r="J1313" s="26">
        <v>0</v>
      </c>
      <c r="K1313" s="26">
        <v>0</v>
      </c>
      <c r="L1313" s="26">
        <v>0</v>
      </c>
      <c r="M1313" s="26">
        <v>26504.15</v>
      </c>
      <c r="N1313" s="26">
        <v>26504.15</v>
      </c>
      <c r="O1313" s="26">
        <v>4548495.8499999996</v>
      </c>
      <c r="P1313" s="26">
        <v>2448495.85</v>
      </c>
      <c r="Q1313" s="18">
        <f t="shared" si="41"/>
        <v>5.7932568306010932E-3</v>
      </c>
    </row>
    <row r="1314" spans="1:17" x14ac:dyDescent="0.2">
      <c r="A1314" s="19" t="s">
        <v>460</v>
      </c>
      <c r="B1314" s="19" t="s">
        <v>461</v>
      </c>
      <c r="C1314" s="15" t="str">
        <f t="shared" si="40"/>
        <v>21375802 SISTEMA NACIONAL DE EDUCACIÓN MUSICAL</v>
      </c>
      <c r="D1314" s="19" t="s">
        <v>19</v>
      </c>
      <c r="E1314" s="19" t="s">
        <v>105</v>
      </c>
      <c r="F1314" s="19" t="s">
        <v>106</v>
      </c>
      <c r="G1314" s="26">
        <v>15000000</v>
      </c>
      <c r="H1314" s="26">
        <v>13000000</v>
      </c>
      <c r="I1314" s="26">
        <v>9032500</v>
      </c>
      <c r="J1314" s="26">
        <v>0</v>
      </c>
      <c r="K1314" s="26">
        <v>0</v>
      </c>
      <c r="L1314" s="26">
        <v>0</v>
      </c>
      <c r="M1314" s="26">
        <v>4144916.87</v>
      </c>
      <c r="N1314" s="26">
        <v>4066717.87</v>
      </c>
      <c r="O1314" s="26">
        <v>8855083.1300000008</v>
      </c>
      <c r="P1314" s="26">
        <v>4887583.13</v>
      </c>
      <c r="Q1314" s="18">
        <f t="shared" si="41"/>
        <v>0.31883975923076924</v>
      </c>
    </row>
    <row r="1315" spans="1:17" x14ac:dyDescent="0.2">
      <c r="A1315" s="19" t="s">
        <v>460</v>
      </c>
      <c r="B1315" s="19" t="s">
        <v>461</v>
      </c>
      <c r="C1315" s="15" t="str">
        <f t="shared" si="40"/>
        <v>21375802 SISTEMA NACIONAL DE EDUCACIÓN MUSICAL</v>
      </c>
      <c r="D1315" s="19" t="s">
        <v>19</v>
      </c>
      <c r="E1315" s="19" t="s">
        <v>107</v>
      </c>
      <c r="F1315" s="19" t="s">
        <v>108</v>
      </c>
      <c r="G1315" s="26">
        <v>8000000</v>
      </c>
      <c r="H1315" s="26">
        <v>6000000</v>
      </c>
      <c r="I1315" s="26">
        <v>3500000</v>
      </c>
      <c r="J1315" s="26">
        <v>0</v>
      </c>
      <c r="K1315" s="26">
        <v>0</v>
      </c>
      <c r="L1315" s="26">
        <v>0</v>
      </c>
      <c r="M1315" s="26">
        <v>535167.29</v>
      </c>
      <c r="N1315" s="26">
        <v>456968.29</v>
      </c>
      <c r="O1315" s="26">
        <v>5464832.71</v>
      </c>
      <c r="P1315" s="26">
        <v>2964832.71</v>
      </c>
      <c r="Q1315" s="18">
        <f t="shared" si="41"/>
        <v>8.9194548333333346E-2</v>
      </c>
    </row>
    <row r="1316" spans="1:17" x14ac:dyDescent="0.2">
      <c r="A1316" s="19" t="s">
        <v>460</v>
      </c>
      <c r="B1316" s="19" t="s">
        <v>461</v>
      </c>
      <c r="C1316" s="15" t="str">
        <f t="shared" si="40"/>
        <v>21375802 SISTEMA NACIONAL DE EDUCACIÓN MUSICAL</v>
      </c>
      <c r="D1316" s="19" t="s">
        <v>19</v>
      </c>
      <c r="E1316" s="19" t="s">
        <v>109</v>
      </c>
      <c r="F1316" s="19" t="s">
        <v>110</v>
      </c>
      <c r="G1316" s="26">
        <v>7000000</v>
      </c>
      <c r="H1316" s="26">
        <v>7000000</v>
      </c>
      <c r="I1316" s="26">
        <v>5532500</v>
      </c>
      <c r="J1316" s="26">
        <v>0</v>
      </c>
      <c r="K1316" s="26">
        <v>0</v>
      </c>
      <c r="L1316" s="26">
        <v>0</v>
      </c>
      <c r="M1316" s="26">
        <v>3609749.58</v>
      </c>
      <c r="N1316" s="26">
        <v>3609749.58</v>
      </c>
      <c r="O1316" s="26">
        <v>3390250.42</v>
      </c>
      <c r="P1316" s="26">
        <v>1922750.42</v>
      </c>
      <c r="Q1316" s="18">
        <f t="shared" si="41"/>
        <v>0.51567851142857146</v>
      </c>
    </row>
    <row r="1317" spans="1:17" x14ac:dyDescent="0.2">
      <c r="A1317" s="19" t="s">
        <v>460</v>
      </c>
      <c r="B1317" s="19" t="s">
        <v>461</v>
      </c>
      <c r="C1317" s="15" t="str">
        <f t="shared" si="40"/>
        <v>21375802 SISTEMA NACIONAL DE EDUCACIÓN MUSICAL</v>
      </c>
      <c r="D1317" s="19" t="s">
        <v>19</v>
      </c>
      <c r="E1317" s="19" t="s">
        <v>111</v>
      </c>
      <c r="F1317" s="19" t="s">
        <v>112</v>
      </c>
      <c r="G1317" s="26">
        <v>15000000</v>
      </c>
      <c r="H1317" s="26">
        <v>15000000</v>
      </c>
      <c r="I1317" s="26">
        <v>12317500</v>
      </c>
      <c r="J1317" s="26">
        <v>0</v>
      </c>
      <c r="K1317" s="26">
        <v>0</v>
      </c>
      <c r="L1317" s="26">
        <v>0</v>
      </c>
      <c r="M1317" s="26">
        <v>11631055.35</v>
      </c>
      <c r="N1317" s="26">
        <v>11631055.35</v>
      </c>
      <c r="O1317" s="26">
        <v>3368944.65</v>
      </c>
      <c r="P1317" s="26">
        <v>686444.65</v>
      </c>
      <c r="Q1317" s="18">
        <f t="shared" si="41"/>
        <v>0.77540368999999998</v>
      </c>
    </row>
    <row r="1318" spans="1:17" x14ac:dyDescent="0.2">
      <c r="A1318" s="19" t="s">
        <v>460</v>
      </c>
      <c r="B1318" s="19" t="s">
        <v>461</v>
      </c>
      <c r="C1318" s="15" t="str">
        <f t="shared" si="40"/>
        <v>21375802 SISTEMA NACIONAL DE EDUCACIÓN MUSICAL</v>
      </c>
      <c r="D1318" s="19" t="s">
        <v>19</v>
      </c>
      <c r="E1318" s="19" t="s">
        <v>113</v>
      </c>
      <c r="F1318" s="19" t="s">
        <v>114</v>
      </c>
      <c r="G1318" s="26">
        <v>15000000</v>
      </c>
      <c r="H1318" s="26">
        <v>15000000</v>
      </c>
      <c r="I1318" s="26">
        <v>12317500</v>
      </c>
      <c r="J1318" s="26">
        <v>0</v>
      </c>
      <c r="K1318" s="26">
        <v>0</v>
      </c>
      <c r="L1318" s="26">
        <v>0</v>
      </c>
      <c r="M1318" s="26">
        <v>11631055.35</v>
      </c>
      <c r="N1318" s="26">
        <v>11631055.35</v>
      </c>
      <c r="O1318" s="26">
        <v>3368944.65</v>
      </c>
      <c r="P1318" s="26">
        <v>686444.65</v>
      </c>
      <c r="Q1318" s="18">
        <f t="shared" si="41"/>
        <v>0.77540368999999998</v>
      </c>
    </row>
    <row r="1319" spans="1:17" x14ac:dyDescent="0.2">
      <c r="A1319" s="19" t="s">
        <v>460</v>
      </c>
      <c r="B1319" s="19" t="s">
        <v>461</v>
      </c>
      <c r="C1319" s="15" t="str">
        <f t="shared" si="40"/>
        <v>21375802 SISTEMA NACIONAL DE EDUCACIÓN MUSICAL</v>
      </c>
      <c r="D1319" s="19" t="s">
        <v>19</v>
      </c>
      <c r="E1319" s="19" t="s">
        <v>123</v>
      </c>
      <c r="F1319" s="19" t="s">
        <v>124</v>
      </c>
      <c r="G1319" s="26">
        <v>13500000</v>
      </c>
      <c r="H1319" s="26">
        <v>10000000</v>
      </c>
      <c r="I1319" s="26">
        <v>6250000</v>
      </c>
      <c r="J1319" s="26">
        <v>0</v>
      </c>
      <c r="K1319" s="26">
        <v>0</v>
      </c>
      <c r="L1319" s="26">
        <v>0</v>
      </c>
      <c r="M1319" s="26">
        <v>965636.9</v>
      </c>
      <c r="N1319" s="26">
        <v>965636.9</v>
      </c>
      <c r="O1319" s="26">
        <v>9034363.0999999996</v>
      </c>
      <c r="P1319" s="26">
        <v>5284363.0999999996</v>
      </c>
      <c r="Q1319" s="18">
        <f t="shared" si="41"/>
        <v>9.6563690000000008E-2</v>
      </c>
    </row>
    <row r="1320" spans="1:17" x14ac:dyDescent="0.2">
      <c r="A1320" s="19" t="s">
        <v>460</v>
      </c>
      <c r="B1320" s="19" t="s">
        <v>461</v>
      </c>
      <c r="C1320" s="15" t="str">
        <f t="shared" si="40"/>
        <v>21375802 SISTEMA NACIONAL DE EDUCACIÓN MUSICAL</v>
      </c>
      <c r="D1320" s="19" t="s">
        <v>19</v>
      </c>
      <c r="E1320" s="19" t="s">
        <v>131</v>
      </c>
      <c r="F1320" s="19" t="s">
        <v>132</v>
      </c>
      <c r="G1320" s="26">
        <v>7000000</v>
      </c>
      <c r="H1320" s="26">
        <v>7000000</v>
      </c>
      <c r="I1320" s="26">
        <v>4250000</v>
      </c>
      <c r="J1320" s="26">
        <v>0</v>
      </c>
      <c r="K1320" s="26">
        <v>0</v>
      </c>
      <c r="L1320" s="26">
        <v>0</v>
      </c>
      <c r="M1320" s="26">
        <v>965636.9</v>
      </c>
      <c r="N1320" s="26">
        <v>965636.9</v>
      </c>
      <c r="O1320" s="26">
        <v>6034363.0999999996</v>
      </c>
      <c r="P1320" s="26">
        <v>3284363.1</v>
      </c>
      <c r="Q1320" s="18">
        <f t="shared" si="41"/>
        <v>0.13794812857142857</v>
      </c>
    </row>
    <row r="1321" spans="1:17" x14ac:dyDescent="0.2">
      <c r="A1321" s="19" t="s">
        <v>460</v>
      </c>
      <c r="B1321" s="19" t="s">
        <v>461</v>
      </c>
      <c r="C1321" s="15" t="str">
        <f t="shared" si="40"/>
        <v>21375802 SISTEMA NACIONAL DE EDUCACIÓN MUSICAL</v>
      </c>
      <c r="D1321" s="19" t="s">
        <v>19</v>
      </c>
      <c r="E1321" s="19" t="s">
        <v>135</v>
      </c>
      <c r="F1321" s="19" t="s">
        <v>136</v>
      </c>
      <c r="G1321" s="26">
        <v>4500000</v>
      </c>
      <c r="H1321" s="26">
        <v>0</v>
      </c>
      <c r="I1321" s="26">
        <v>0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18">
        <f t="shared" si="41"/>
        <v>0</v>
      </c>
    </row>
    <row r="1322" spans="1:17" x14ac:dyDescent="0.2">
      <c r="A1322" s="19" t="s">
        <v>460</v>
      </c>
      <c r="B1322" s="19" t="s">
        <v>461</v>
      </c>
      <c r="C1322" s="15" t="str">
        <f t="shared" si="40"/>
        <v>21375802 SISTEMA NACIONAL DE EDUCACIÓN MUSICAL</v>
      </c>
      <c r="D1322" s="19" t="s">
        <v>19</v>
      </c>
      <c r="E1322" s="19" t="s">
        <v>139</v>
      </c>
      <c r="F1322" s="19" t="s">
        <v>140</v>
      </c>
      <c r="G1322" s="26">
        <v>2000000</v>
      </c>
      <c r="H1322" s="26">
        <v>3000000</v>
      </c>
      <c r="I1322" s="26">
        <v>2000000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3000000</v>
      </c>
      <c r="P1322" s="26">
        <v>2000000</v>
      </c>
      <c r="Q1322" s="18">
        <f t="shared" si="41"/>
        <v>0</v>
      </c>
    </row>
    <row r="1323" spans="1:17" x14ac:dyDescent="0.2">
      <c r="A1323" s="19" t="s">
        <v>460</v>
      </c>
      <c r="B1323" s="19" t="s">
        <v>461</v>
      </c>
      <c r="C1323" s="15" t="str">
        <f t="shared" si="40"/>
        <v>21375802 SISTEMA NACIONAL DE EDUCACIÓN MUSICAL</v>
      </c>
      <c r="D1323" s="19" t="s">
        <v>19</v>
      </c>
      <c r="E1323" s="19" t="s">
        <v>153</v>
      </c>
      <c r="F1323" s="19" t="s">
        <v>154</v>
      </c>
      <c r="G1323" s="26">
        <v>20411652</v>
      </c>
      <c r="H1323" s="26">
        <v>20411652</v>
      </c>
      <c r="I1323" s="26">
        <v>14058739</v>
      </c>
      <c r="J1323" s="26">
        <v>0</v>
      </c>
      <c r="K1323" s="26">
        <v>0</v>
      </c>
      <c r="L1323" s="26">
        <v>0</v>
      </c>
      <c r="M1323" s="26">
        <v>3283571.17</v>
      </c>
      <c r="N1323" s="26">
        <v>3129211.07</v>
      </c>
      <c r="O1323" s="26">
        <v>17128080.829999998</v>
      </c>
      <c r="P1323" s="26">
        <v>10775167.83</v>
      </c>
      <c r="Q1323" s="18">
        <f t="shared" si="41"/>
        <v>0.16086748735477166</v>
      </c>
    </row>
    <row r="1324" spans="1:17" x14ac:dyDescent="0.2">
      <c r="A1324" s="19" t="s">
        <v>460</v>
      </c>
      <c r="B1324" s="19" t="s">
        <v>461</v>
      </c>
      <c r="C1324" s="15" t="str">
        <f t="shared" si="40"/>
        <v>21375802 SISTEMA NACIONAL DE EDUCACIÓN MUSICAL</v>
      </c>
      <c r="D1324" s="19" t="s">
        <v>19</v>
      </c>
      <c r="E1324" s="19" t="s">
        <v>155</v>
      </c>
      <c r="F1324" s="19" t="s">
        <v>156</v>
      </c>
      <c r="G1324" s="26">
        <v>8695000</v>
      </c>
      <c r="H1324" s="26">
        <v>8695000</v>
      </c>
      <c r="I1324" s="26">
        <v>6521250</v>
      </c>
      <c r="J1324" s="26">
        <v>0</v>
      </c>
      <c r="K1324" s="26">
        <v>0</v>
      </c>
      <c r="L1324" s="26">
        <v>0</v>
      </c>
      <c r="M1324" s="26">
        <v>1380641.96</v>
      </c>
      <c r="N1324" s="26">
        <v>1380641.96</v>
      </c>
      <c r="O1324" s="26">
        <v>7314358.04</v>
      </c>
      <c r="P1324" s="26">
        <v>5140608.04</v>
      </c>
      <c r="Q1324" s="18">
        <f t="shared" si="41"/>
        <v>0.15878573433007476</v>
      </c>
    </row>
    <row r="1325" spans="1:17" x14ac:dyDescent="0.2">
      <c r="A1325" s="19" t="s">
        <v>460</v>
      </c>
      <c r="B1325" s="19" t="s">
        <v>461</v>
      </c>
      <c r="C1325" s="15" t="str">
        <f t="shared" si="40"/>
        <v>21375802 SISTEMA NACIONAL DE EDUCACIÓN MUSICAL</v>
      </c>
      <c r="D1325" s="19" t="s">
        <v>19</v>
      </c>
      <c r="E1325" s="19" t="s">
        <v>157</v>
      </c>
      <c r="F1325" s="19" t="s">
        <v>158</v>
      </c>
      <c r="G1325" s="26">
        <v>6695000</v>
      </c>
      <c r="H1325" s="26">
        <v>6695000</v>
      </c>
      <c r="I1325" s="26">
        <v>5021250</v>
      </c>
      <c r="J1325" s="26">
        <v>0</v>
      </c>
      <c r="K1325" s="26">
        <v>0</v>
      </c>
      <c r="L1325" s="26">
        <v>0</v>
      </c>
      <c r="M1325" s="26">
        <v>1380641.96</v>
      </c>
      <c r="N1325" s="26">
        <v>1380641.96</v>
      </c>
      <c r="O1325" s="26">
        <v>5314358.04</v>
      </c>
      <c r="P1325" s="26">
        <v>3640608.04</v>
      </c>
      <c r="Q1325" s="18">
        <f t="shared" si="41"/>
        <v>0.20621985959671396</v>
      </c>
    </row>
    <row r="1326" spans="1:17" x14ac:dyDescent="0.2">
      <c r="A1326" s="19" t="s">
        <v>460</v>
      </c>
      <c r="B1326" s="19" t="s">
        <v>461</v>
      </c>
      <c r="C1326" s="15" t="str">
        <f t="shared" si="40"/>
        <v>21375802 SISTEMA NACIONAL DE EDUCACIÓN MUSICAL</v>
      </c>
      <c r="D1326" s="19" t="s">
        <v>19</v>
      </c>
      <c r="E1326" s="19" t="s">
        <v>161</v>
      </c>
      <c r="F1326" s="19" t="s">
        <v>162</v>
      </c>
      <c r="G1326" s="26">
        <v>2000000</v>
      </c>
      <c r="H1326" s="26">
        <v>2000000</v>
      </c>
      <c r="I1326" s="26">
        <v>1500000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2000000</v>
      </c>
      <c r="P1326" s="26">
        <v>1500000</v>
      </c>
      <c r="Q1326" s="18">
        <f t="shared" si="41"/>
        <v>0</v>
      </c>
    </row>
    <row r="1327" spans="1:17" x14ac:dyDescent="0.2">
      <c r="A1327" s="19" t="s">
        <v>460</v>
      </c>
      <c r="B1327" s="19" t="s">
        <v>461</v>
      </c>
      <c r="C1327" s="15" t="str">
        <f t="shared" si="40"/>
        <v>21375802 SISTEMA NACIONAL DE EDUCACIÓN MUSICAL</v>
      </c>
      <c r="D1327" s="19" t="s">
        <v>19</v>
      </c>
      <c r="E1327" s="19" t="s">
        <v>185</v>
      </c>
      <c r="F1327" s="19" t="s">
        <v>186</v>
      </c>
      <c r="G1327" s="26">
        <v>4216652</v>
      </c>
      <c r="H1327" s="26">
        <v>4216652</v>
      </c>
      <c r="I1327" s="26">
        <v>3162489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4216652</v>
      </c>
      <c r="P1327" s="26">
        <v>3162489</v>
      </c>
      <c r="Q1327" s="18">
        <f t="shared" si="41"/>
        <v>0</v>
      </c>
    </row>
    <row r="1328" spans="1:17" x14ac:dyDescent="0.2">
      <c r="A1328" s="19" t="s">
        <v>460</v>
      </c>
      <c r="B1328" s="19" t="s">
        <v>461</v>
      </c>
      <c r="C1328" s="15" t="str">
        <f t="shared" si="40"/>
        <v>21375802 SISTEMA NACIONAL DE EDUCACIÓN MUSICAL</v>
      </c>
      <c r="D1328" s="19" t="s">
        <v>19</v>
      </c>
      <c r="E1328" s="19" t="s">
        <v>189</v>
      </c>
      <c r="F1328" s="19" t="s">
        <v>190</v>
      </c>
      <c r="G1328" s="26">
        <v>4216652</v>
      </c>
      <c r="H1328" s="26">
        <v>4216652</v>
      </c>
      <c r="I1328" s="26">
        <v>3162489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4216652</v>
      </c>
      <c r="P1328" s="26">
        <v>3162489</v>
      </c>
      <c r="Q1328" s="18">
        <f t="shared" si="41"/>
        <v>0</v>
      </c>
    </row>
    <row r="1329" spans="1:17" x14ac:dyDescent="0.2">
      <c r="A1329" s="19" t="s">
        <v>460</v>
      </c>
      <c r="B1329" s="19" t="s">
        <v>461</v>
      </c>
      <c r="C1329" s="15" t="str">
        <f t="shared" si="40"/>
        <v>21375802 SISTEMA NACIONAL DE EDUCACIÓN MUSICAL</v>
      </c>
      <c r="D1329" s="19" t="s">
        <v>19</v>
      </c>
      <c r="E1329" s="19" t="s">
        <v>191</v>
      </c>
      <c r="F1329" s="19" t="s">
        <v>192</v>
      </c>
      <c r="G1329" s="26">
        <v>7500000</v>
      </c>
      <c r="H1329" s="26">
        <v>7500000</v>
      </c>
      <c r="I1329" s="26">
        <v>4375000</v>
      </c>
      <c r="J1329" s="26">
        <v>0</v>
      </c>
      <c r="K1329" s="26">
        <v>0</v>
      </c>
      <c r="L1329" s="26">
        <v>0</v>
      </c>
      <c r="M1329" s="26">
        <v>1902929.21</v>
      </c>
      <c r="N1329" s="26">
        <v>1748569.11</v>
      </c>
      <c r="O1329" s="26">
        <v>5597070.79</v>
      </c>
      <c r="P1329" s="26">
        <v>2472070.79</v>
      </c>
      <c r="Q1329" s="18">
        <f t="shared" si="41"/>
        <v>0.25372389466666667</v>
      </c>
    </row>
    <row r="1330" spans="1:17" x14ac:dyDescent="0.2">
      <c r="A1330" s="19" t="s">
        <v>460</v>
      </c>
      <c r="B1330" s="19" t="s">
        <v>461</v>
      </c>
      <c r="C1330" s="15" t="str">
        <f t="shared" si="40"/>
        <v>21375802 SISTEMA NACIONAL DE EDUCACIÓN MUSICAL</v>
      </c>
      <c r="D1330" s="19" t="s">
        <v>19</v>
      </c>
      <c r="E1330" s="19" t="s">
        <v>193</v>
      </c>
      <c r="F1330" s="19" t="s">
        <v>194</v>
      </c>
      <c r="G1330" s="26">
        <v>2000000</v>
      </c>
      <c r="H1330" s="26">
        <v>2000000</v>
      </c>
      <c r="I1330" s="26">
        <v>1500000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2000000</v>
      </c>
      <c r="P1330" s="26">
        <v>1500000</v>
      </c>
      <c r="Q1330" s="18">
        <f t="shared" si="41"/>
        <v>0</v>
      </c>
    </row>
    <row r="1331" spans="1:17" x14ac:dyDescent="0.2">
      <c r="A1331" s="19" t="s">
        <v>460</v>
      </c>
      <c r="B1331" s="19" t="s">
        <v>461</v>
      </c>
      <c r="C1331" s="15" t="str">
        <f t="shared" si="40"/>
        <v>21375802 SISTEMA NACIONAL DE EDUCACIÓN MUSICAL</v>
      </c>
      <c r="D1331" s="19" t="s">
        <v>19</v>
      </c>
      <c r="E1331" s="19" t="s">
        <v>197</v>
      </c>
      <c r="F1331" s="19" t="s">
        <v>198</v>
      </c>
      <c r="G1331" s="26">
        <v>2000000</v>
      </c>
      <c r="H1331" s="26">
        <v>2000000</v>
      </c>
      <c r="I1331" s="26">
        <v>250000</v>
      </c>
      <c r="J1331" s="26">
        <v>0</v>
      </c>
      <c r="K1331" s="26">
        <v>0</v>
      </c>
      <c r="L1331" s="26">
        <v>0</v>
      </c>
      <c r="M1331" s="26">
        <v>154360.1</v>
      </c>
      <c r="N1331" s="26">
        <v>0</v>
      </c>
      <c r="O1331" s="26">
        <v>1845639.9</v>
      </c>
      <c r="P1331" s="26">
        <v>95639.9</v>
      </c>
      <c r="Q1331" s="18">
        <f t="shared" si="41"/>
        <v>7.718005E-2</v>
      </c>
    </row>
    <row r="1332" spans="1:17" x14ac:dyDescent="0.2">
      <c r="A1332" s="19" t="s">
        <v>460</v>
      </c>
      <c r="B1332" s="19" t="s">
        <v>461</v>
      </c>
      <c r="C1332" s="15" t="str">
        <f t="shared" si="40"/>
        <v>21375802 SISTEMA NACIONAL DE EDUCACIÓN MUSICAL</v>
      </c>
      <c r="D1332" s="19" t="s">
        <v>19</v>
      </c>
      <c r="E1332" s="19" t="s">
        <v>201</v>
      </c>
      <c r="F1332" s="19" t="s">
        <v>202</v>
      </c>
      <c r="G1332" s="26">
        <v>3500000</v>
      </c>
      <c r="H1332" s="26">
        <v>3500000</v>
      </c>
      <c r="I1332" s="26">
        <v>2625000</v>
      </c>
      <c r="J1332" s="26">
        <v>0</v>
      </c>
      <c r="K1332" s="26">
        <v>0</v>
      </c>
      <c r="L1332" s="26">
        <v>0</v>
      </c>
      <c r="M1332" s="26">
        <v>1748569.11</v>
      </c>
      <c r="N1332" s="26">
        <v>1748569.11</v>
      </c>
      <c r="O1332" s="26">
        <v>1751430.89</v>
      </c>
      <c r="P1332" s="26">
        <v>876430.89</v>
      </c>
      <c r="Q1332" s="18">
        <f t="shared" si="41"/>
        <v>0.49959117428571431</v>
      </c>
    </row>
    <row r="1333" spans="1:17" x14ac:dyDescent="0.2">
      <c r="A1333" s="19" t="s">
        <v>460</v>
      </c>
      <c r="B1333" s="19" t="s">
        <v>461</v>
      </c>
      <c r="C1333" s="15" t="str">
        <f t="shared" si="40"/>
        <v>21375802 SISTEMA NACIONAL DE EDUCACIÓN MUSICAL</v>
      </c>
      <c r="D1333" s="19" t="s">
        <v>19</v>
      </c>
      <c r="E1333" s="19" t="s">
        <v>209</v>
      </c>
      <c r="F1333" s="19" t="s">
        <v>210</v>
      </c>
      <c r="G1333" s="26">
        <v>167097188</v>
      </c>
      <c r="H1333" s="26">
        <v>162597188</v>
      </c>
      <c r="I1333" s="26">
        <v>130726839</v>
      </c>
      <c r="J1333" s="26">
        <v>0</v>
      </c>
      <c r="K1333" s="26">
        <v>0</v>
      </c>
      <c r="L1333" s="26">
        <v>0</v>
      </c>
      <c r="M1333" s="26">
        <v>95979413.709999993</v>
      </c>
      <c r="N1333" s="26">
        <v>95979413.709999993</v>
      </c>
      <c r="O1333" s="26">
        <v>66617774.289999999</v>
      </c>
      <c r="P1333" s="26">
        <v>34747425.289999999</v>
      </c>
      <c r="Q1333" s="18">
        <f t="shared" si="41"/>
        <v>0.59028950556020687</v>
      </c>
    </row>
    <row r="1334" spans="1:17" x14ac:dyDescent="0.2">
      <c r="A1334" s="19" t="s">
        <v>460</v>
      </c>
      <c r="B1334" s="19" t="s">
        <v>461</v>
      </c>
      <c r="C1334" s="15" t="str">
        <f t="shared" si="40"/>
        <v>21375802 SISTEMA NACIONAL DE EDUCACIÓN MUSICAL</v>
      </c>
      <c r="D1334" s="19" t="s">
        <v>19</v>
      </c>
      <c r="E1334" s="19" t="s">
        <v>211</v>
      </c>
      <c r="F1334" s="19" t="s">
        <v>212</v>
      </c>
      <c r="G1334" s="26">
        <v>33396784</v>
      </c>
      <c r="H1334" s="26">
        <v>33396784</v>
      </c>
      <c r="I1334" s="26">
        <v>32048935</v>
      </c>
      <c r="J1334" s="26">
        <v>0</v>
      </c>
      <c r="K1334" s="26">
        <v>0</v>
      </c>
      <c r="L1334" s="26">
        <v>0</v>
      </c>
      <c r="M1334" s="26">
        <v>15940743.84</v>
      </c>
      <c r="N1334" s="26">
        <v>15940743.84</v>
      </c>
      <c r="O1334" s="26">
        <v>17456040.16</v>
      </c>
      <c r="P1334" s="26">
        <v>16108191.16</v>
      </c>
      <c r="Q1334" s="18">
        <f t="shared" si="41"/>
        <v>0.47731373895163076</v>
      </c>
    </row>
    <row r="1335" spans="1:17" x14ac:dyDescent="0.2">
      <c r="A1335" s="19" t="s">
        <v>460</v>
      </c>
      <c r="B1335" s="19" t="s">
        <v>461</v>
      </c>
      <c r="C1335" s="15" t="str">
        <f t="shared" si="40"/>
        <v>21375802 SISTEMA NACIONAL DE EDUCACIÓN MUSICAL</v>
      </c>
      <c r="D1335" s="19" t="s">
        <v>19</v>
      </c>
      <c r="E1335" s="19" t="s">
        <v>468</v>
      </c>
      <c r="F1335" s="19" t="s">
        <v>214</v>
      </c>
      <c r="G1335" s="26">
        <v>28809313</v>
      </c>
      <c r="H1335" s="26">
        <v>28809313</v>
      </c>
      <c r="I1335" s="26">
        <v>27646608</v>
      </c>
      <c r="J1335" s="26">
        <v>0</v>
      </c>
      <c r="K1335" s="26">
        <v>0</v>
      </c>
      <c r="L1335" s="26">
        <v>0</v>
      </c>
      <c r="M1335" s="26">
        <v>13701234.390000001</v>
      </c>
      <c r="N1335" s="26">
        <v>13701234.390000001</v>
      </c>
      <c r="O1335" s="26">
        <v>15108078.609999999</v>
      </c>
      <c r="P1335" s="26">
        <v>13945373.609999999</v>
      </c>
      <c r="Q1335" s="18">
        <f t="shared" si="41"/>
        <v>0.47558351669128662</v>
      </c>
    </row>
    <row r="1336" spans="1:17" x14ac:dyDescent="0.2">
      <c r="A1336" s="19" t="s">
        <v>460</v>
      </c>
      <c r="B1336" s="19" t="s">
        <v>461</v>
      </c>
      <c r="C1336" s="15" t="str">
        <f t="shared" si="40"/>
        <v>21375802 SISTEMA NACIONAL DE EDUCACIÓN MUSICAL</v>
      </c>
      <c r="D1336" s="19" t="s">
        <v>19</v>
      </c>
      <c r="E1336" s="19" t="s">
        <v>469</v>
      </c>
      <c r="F1336" s="19" t="s">
        <v>216</v>
      </c>
      <c r="G1336" s="26">
        <v>4587471</v>
      </c>
      <c r="H1336" s="26">
        <v>4587471</v>
      </c>
      <c r="I1336" s="26">
        <v>4402327</v>
      </c>
      <c r="J1336" s="26">
        <v>0</v>
      </c>
      <c r="K1336" s="26">
        <v>0</v>
      </c>
      <c r="L1336" s="26">
        <v>0</v>
      </c>
      <c r="M1336" s="26">
        <v>2239509.4500000002</v>
      </c>
      <c r="N1336" s="26">
        <v>2239509.4500000002</v>
      </c>
      <c r="O1336" s="26">
        <v>2347961.5499999998</v>
      </c>
      <c r="P1336" s="26">
        <v>2162817.5499999998</v>
      </c>
      <c r="Q1336" s="18">
        <f t="shared" si="41"/>
        <v>0.4881795329060391</v>
      </c>
    </row>
    <row r="1337" spans="1:17" x14ac:dyDescent="0.2">
      <c r="A1337" s="19" t="s">
        <v>460</v>
      </c>
      <c r="B1337" s="19" t="s">
        <v>461</v>
      </c>
      <c r="C1337" s="15" t="str">
        <f t="shared" si="40"/>
        <v>21375802 SISTEMA NACIONAL DE EDUCACIÓN MUSICAL</v>
      </c>
      <c r="D1337" s="19" t="s">
        <v>19</v>
      </c>
      <c r="E1337" s="19" t="s">
        <v>225</v>
      </c>
      <c r="F1337" s="19" t="s">
        <v>226</v>
      </c>
      <c r="G1337" s="26">
        <v>45400404</v>
      </c>
      <c r="H1337" s="26">
        <v>36900404</v>
      </c>
      <c r="I1337" s="26">
        <v>30225404</v>
      </c>
      <c r="J1337" s="26">
        <v>0</v>
      </c>
      <c r="K1337" s="26">
        <v>0</v>
      </c>
      <c r="L1337" s="26">
        <v>0</v>
      </c>
      <c r="M1337" s="26">
        <v>12086169.869999999</v>
      </c>
      <c r="N1337" s="26">
        <v>12086169.869999999</v>
      </c>
      <c r="O1337" s="26">
        <v>24814234.129999999</v>
      </c>
      <c r="P1337" s="26">
        <v>18139234.129999999</v>
      </c>
      <c r="Q1337" s="18">
        <f t="shared" si="41"/>
        <v>0.3275348928429076</v>
      </c>
    </row>
    <row r="1338" spans="1:17" x14ac:dyDescent="0.2">
      <c r="A1338" s="19" t="s">
        <v>460</v>
      </c>
      <c r="B1338" s="19" t="s">
        <v>461</v>
      </c>
      <c r="C1338" s="15" t="str">
        <f t="shared" si="40"/>
        <v>21375802 SISTEMA NACIONAL DE EDUCACIÓN MUSICAL</v>
      </c>
      <c r="D1338" s="19" t="s">
        <v>19</v>
      </c>
      <c r="E1338" s="19" t="s">
        <v>227</v>
      </c>
      <c r="F1338" s="19" t="s">
        <v>228</v>
      </c>
      <c r="G1338" s="26">
        <v>27700000</v>
      </c>
      <c r="H1338" s="26">
        <v>19200000</v>
      </c>
      <c r="I1338" s="26">
        <v>16525000</v>
      </c>
      <c r="J1338" s="26">
        <v>0</v>
      </c>
      <c r="K1338" s="26">
        <v>0</v>
      </c>
      <c r="L1338" s="26">
        <v>0</v>
      </c>
      <c r="M1338" s="26">
        <v>5348273.37</v>
      </c>
      <c r="N1338" s="26">
        <v>5348273.37</v>
      </c>
      <c r="O1338" s="26">
        <v>13851726.630000001</v>
      </c>
      <c r="P1338" s="26">
        <v>11176726.630000001</v>
      </c>
      <c r="Q1338" s="18">
        <f t="shared" si="41"/>
        <v>0.27855590468750002</v>
      </c>
    </row>
    <row r="1339" spans="1:17" x14ac:dyDescent="0.2">
      <c r="A1339" s="19" t="s">
        <v>460</v>
      </c>
      <c r="B1339" s="19" t="s">
        <v>461</v>
      </c>
      <c r="C1339" s="15" t="str">
        <f t="shared" si="40"/>
        <v>21375802 SISTEMA NACIONAL DE EDUCACIÓN MUSICAL</v>
      </c>
      <c r="D1339" s="19" t="s">
        <v>19</v>
      </c>
      <c r="E1339" s="19" t="s">
        <v>229</v>
      </c>
      <c r="F1339" s="19" t="s">
        <v>230</v>
      </c>
      <c r="G1339" s="26">
        <v>17700404</v>
      </c>
      <c r="H1339" s="26">
        <v>17700404</v>
      </c>
      <c r="I1339" s="26">
        <v>13700404</v>
      </c>
      <c r="J1339" s="26">
        <v>0</v>
      </c>
      <c r="K1339" s="26">
        <v>0</v>
      </c>
      <c r="L1339" s="26">
        <v>0</v>
      </c>
      <c r="M1339" s="26">
        <v>6737896.5</v>
      </c>
      <c r="N1339" s="26">
        <v>6737896.5</v>
      </c>
      <c r="O1339" s="26">
        <v>10962507.5</v>
      </c>
      <c r="P1339" s="26">
        <v>6962507.5</v>
      </c>
      <c r="Q1339" s="18">
        <f t="shared" si="41"/>
        <v>0.38066343005504283</v>
      </c>
    </row>
    <row r="1340" spans="1:17" x14ac:dyDescent="0.2">
      <c r="A1340" s="19" t="s">
        <v>460</v>
      </c>
      <c r="B1340" s="19" t="s">
        <v>461</v>
      </c>
      <c r="C1340" s="15" t="str">
        <f t="shared" si="40"/>
        <v>21375802 SISTEMA NACIONAL DE EDUCACIÓN MUSICAL</v>
      </c>
      <c r="D1340" s="19" t="s">
        <v>19</v>
      </c>
      <c r="E1340" s="19" t="s">
        <v>231</v>
      </c>
      <c r="F1340" s="19" t="s">
        <v>232</v>
      </c>
      <c r="G1340" s="26">
        <v>54000000</v>
      </c>
      <c r="H1340" s="26">
        <v>54000000</v>
      </c>
      <c r="I1340" s="26">
        <v>40500000</v>
      </c>
      <c r="J1340" s="26">
        <v>0</v>
      </c>
      <c r="K1340" s="26">
        <v>0</v>
      </c>
      <c r="L1340" s="26">
        <v>0</v>
      </c>
      <c r="M1340" s="26">
        <v>40500000</v>
      </c>
      <c r="N1340" s="26">
        <v>40500000</v>
      </c>
      <c r="O1340" s="26">
        <v>13500000</v>
      </c>
      <c r="P1340" s="26">
        <v>0</v>
      </c>
      <c r="Q1340" s="18">
        <f t="shared" si="41"/>
        <v>0.75</v>
      </c>
    </row>
    <row r="1341" spans="1:17" x14ac:dyDescent="0.2">
      <c r="A1341" s="19" t="s">
        <v>460</v>
      </c>
      <c r="B1341" s="19" t="s">
        <v>461</v>
      </c>
      <c r="C1341" s="15" t="str">
        <f t="shared" si="40"/>
        <v>21375802 SISTEMA NACIONAL DE EDUCACIÓN MUSICAL</v>
      </c>
      <c r="D1341" s="19" t="s">
        <v>19</v>
      </c>
      <c r="E1341" s="19" t="s">
        <v>470</v>
      </c>
      <c r="F1341" s="19" t="s">
        <v>471</v>
      </c>
      <c r="G1341" s="26">
        <v>54000000</v>
      </c>
      <c r="H1341" s="26">
        <v>54000000</v>
      </c>
      <c r="I1341" s="26">
        <v>40500000</v>
      </c>
      <c r="J1341" s="26">
        <v>0</v>
      </c>
      <c r="K1341" s="26">
        <v>0</v>
      </c>
      <c r="L1341" s="26">
        <v>0</v>
      </c>
      <c r="M1341" s="26">
        <v>40500000</v>
      </c>
      <c r="N1341" s="26">
        <v>40500000</v>
      </c>
      <c r="O1341" s="26">
        <v>13500000</v>
      </c>
      <c r="P1341" s="26">
        <v>0</v>
      </c>
      <c r="Q1341" s="18">
        <f t="shared" si="41"/>
        <v>0.75</v>
      </c>
    </row>
    <row r="1342" spans="1:17" x14ac:dyDescent="0.2">
      <c r="A1342" s="19" t="s">
        <v>460</v>
      </c>
      <c r="B1342" s="19" t="s">
        <v>461</v>
      </c>
      <c r="C1342" s="15" t="str">
        <f t="shared" si="40"/>
        <v>21375802 SISTEMA NACIONAL DE EDUCACIÓN MUSICAL</v>
      </c>
      <c r="D1342" s="19" t="s">
        <v>19</v>
      </c>
      <c r="E1342" s="19" t="s">
        <v>239</v>
      </c>
      <c r="F1342" s="19" t="s">
        <v>240</v>
      </c>
      <c r="G1342" s="26">
        <v>0</v>
      </c>
      <c r="H1342" s="26">
        <v>4000000</v>
      </c>
      <c r="I1342" s="26">
        <v>500000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4000000</v>
      </c>
      <c r="P1342" s="26">
        <v>500000</v>
      </c>
      <c r="Q1342" s="18">
        <f t="shared" si="41"/>
        <v>0</v>
      </c>
    </row>
    <row r="1343" spans="1:17" x14ac:dyDescent="0.2">
      <c r="A1343" s="19" t="s">
        <v>460</v>
      </c>
      <c r="B1343" s="19" t="s">
        <v>461</v>
      </c>
      <c r="C1343" s="15" t="str">
        <f t="shared" si="40"/>
        <v>21375802 SISTEMA NACIONAL DE EDUCACIÓN MUSICAL</v>
      </c>
      <c r="D1343" s="19" t="s">
        <v>19</v>
      </c>
      <c r="E1343" s="19" t="s">
        <v>241</v>
      </c>
      <c r="F1343" s="19" t="s">
        <v>242</v>
      </c>
      <c r="G1343" s="26">
        <v>0</v>
      </c>
      <c r="H1343" s="26">
        <v>4000000</v>
      </c>
      <c r="I1343" s="26">
        <v>500000</v>
      </c>
      <c r="J1343" s="26">
        <v>0</v>
      </c>
      <c r="K1343" s="26">
        <v>0</v>
      </c>
      <c r="L1343" s="26">
        <v>0</v>
      </c>
      <c r="M1343" s="26">
        <v>0</v>
      </c>
      <c r="N1343" s="26">
        <v>0</v>
      </c>
      <c r="O1343" s="26">
        <v>4000000</v>
      </c>
      <c r="P1343" s="26">
        <v>500000</v>
      </c>
      <c r="Q1343" s="18">
        <f t="shared" si="41"/>
        <v>0</v>
      </c>
    </row>
    <row r="1344" spans="1:17" x14ac:dyDescent="0.2">
      <c r="A1344" s="19" t="s">
        <v>460</v>
      </c>
      <c r="B1344" s="19" t="s">
        <v>461</v>
      </c>
      <c r="C1344" s="15" t="str">
        <f t="shared" si="40"/>
        <v>21375802 SISTEMA NACIONAL DE EDUCACIÓN MUSICAL</v>
      </c>
      <c r="D1344" s="19" t="s">
        <v>19</v>
      </c>
      <c r="E1344" s="19" t="s">
        <v>243</v>
      </c>
      <c r="F1344" s="19" t="s">
        <v>244</v>
      </c>
      <c r="G1344" s="26">
        <v>34300000</v>
      </c>
      <c r="H1344" s="26">
        <v>34300000</v>
      </c>
      <c r="I1344" s="26">
        <v>27452500</v>
      </c>
      <c r="J1344" s="26">
        <v>0</v>
      </c>
      <c r="K1344" s="26">
        <v>0</v>
      </c>
      <c r="L1344" s="26">
        <v>0</v>
      </c>
      <c r="M1344" s="26">
        <v>27452500</v>
      </c>
      <c r="N1344" s="26">
        <v>27452500</v>
      </c>
      <c r="O1344" s="26">
        <v>6847500</v>
      </c>
      <c r="P1344" s="26">
        <v>0</v>
      </c>
      <c r="Q1344" s="18">
        <f t="shared" si="41"/>
        <v>0.80036443148688041</v>
      </c>
    </row>
    <row r="1345" spans="1:17" x14ac:dyDescent="0.2">
      <c r="A1345" s="19" t="s">
        <v>460</v>
      </c>
      <c r="B1345" s="19" t="s">
        <v>461</v>
      </c>
      <c r="C1345" s="15" t="str">
        <f t="shared" si="40"/>
        <v>21375802 SISTEMA NACIONAL DE EDUCACIÓN MUSICAL</v>
      </c>
      <c r="D1345" s="19" t="s">
        <v>19</v>
      </c>
      <c r="E1345" s="19" t="s">
        <v>472</v>
      </c>
      <c r="F1345" s="19" t="s">
        <v>473</v>
      </c>
      <c r="G1345" s="26">
        <v>34300000</v>
      </c>
      <c r="H1345" s="26">
        <v>34300000</v>
      </c>
      <c r="I1345" s="26">
        <v>27452500</v>
      </c>
      <c r="J1345" s="26">
        <v>0</v>
      </c>
      <c r="K1345" s="26">
        <v>0</v>
      </c>
      <c r="L1345" s="26">
        <v>0</v>
      </c>
      <c r="M1345" s="26">
        <v>27452500</v>
      </c>
      <c r="N1345" s="26">
        <v>27452500</v>
      </c>
      <c r="O1345" s="26">
        <v>6847500</v>
      </c>
      <c r="P1345" s="26">
        <v>0</v>
      </c>
      <c r="Q1345" s="18">
        <f t="shared" si="41"/>
        <v>0.80036443148688041</v>
      </c>
    </row>
    <row r="1346" spans="1:17" x14ac:dyDescent="0.2">
      <c r="A1346" s="19" t="s">
        <v>460</v>
      </c>
      <c r="B1346" s="19" t="s">
        <v>461</v>
      </c>
      <c r="C1346" s="15" t="str">
        <f t="shared" si="40"/>
        <v>21375802 SISTEMA NACIONAL DE EDUCACIÓN MUSICAL</v>
      </c>
      <c r="D1346" s="19" t="s">
        <v>253</v>
      </c>
      <c r="E1346" s="19" t="s">
        <v>254</v>
      </c>
      <c r="F1346" s="19" t="s">
        <v>255</v>
      </c>
      <c r="G1346" s="26">
        <v>16700000</v>
      </c>
      <c r="H1346" s="26">
        <v>16700000</v>
      </c>
      <c r="I1346" s="26">
        <v>12075000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16700000</v>
      </c>
      <c r="P1346" s="26">
        <v>12075000</v>
      </c>
      <c r="Q1346" s="18">
        <f t="shared" si="41"/>
        <v>0</v>
      </c>
    </row>
    <row r="1347" spans="1:17" x14ac:dyDescent="0.2">
      <c r="A1347" s="19" t="s">
        <v>460</v>
      </c>
      <c r="B1347" s="19" t="s">
        <v>461</v>
      </c>
      <c r="C1347" s="15" t="str">
        <f t="shared" si="40"/>
        <v>21375802 SISTEMA NACIONAL DE EDUCACIÓN MUSICAL</v>
      </c>
      <c r="D1347" s="19" t="s">
        <v>253</v>
      </c>
      <c r="E1347" s="19" t="s">
        <v>256</v>
      </c>
      <c r="F1347" s="19" t="s">
        <v>257</v>
      </c>
      <c r="G1347" s="26">
        <v>14000000</v>
      </c>
      <c r="H1347" s="26">
        <v>16700000</v>
      </c>
      <c r="I1347" s="26">
        <v>12075000</v>
      </c>
      <c r="J1347" s="26">
        <v>0</v>
      </c>
      <c r="K1347" s="26">
        <v>0</v>
      </c>
      <c r="L1347" s="26">
        <v>0</v>
      </c>
      <c r="M1347" s="26">
        <v>0</v>
      </c>
      <c r="N1347" s="26">
        <v>0</v>
      </c>
      <c r="O1347" s="26">
        <v>16700000</v>
      </c>
      <c r="P1347" s="26">
        <v>12075000</v>
      </c>
      <c r="Q1347" s="18">
        <f t="shared" si="41"/>
        <v>0</v>
      </c>
    </row>
    <row r="1348" spans="1:17" x14ac:dyDescent="0.2">
      <c r="A1348" s="19" t="s">
        <v>460</v>
      </c>
      <c r="B1348" s="19" t="s">
        <v>461</v>
      </c>
      <c r="C1348" s="15" t="str">
        <f t="shared" si="40"/>
        <v>21375802 SISTEMA NACIONAL DE EDUCACIÓN MUSICAL</v>
      </c>
      <c r="D1348" s="19" t="s">
        <v>253</v>
      </c>
      <c r="E1348" s="19" t="s">
        <v>264</v>
      </c>
      <c r="F1348" s="19" t="s">
        <v>265</v>
      </c>
      <c r="G1348" s="26">
        <v>14000000</v>
      </c>
      <c r="H1348" s="26">
        <v>16700000</v>
      </c>
      <c r="I1348" s="26">
        <v>12075000</v>
      </c>
      <c r="J1348" s="26">
        <v>0</v>
      </c>
      <c r="K1348" s="26">
        <v>0</v>
      </c>
      <c r="L1348" s="26">
        <v>0</v>
      </c>
      <c r="M1348" s="26">
        <v>0</v>
      </c>
      <c r="N1348" s="26">
        <v>0</v>
      </c>
      <c r="O1348" s="26">
        <v>16700000</v>
      </c>
      <c r="P1348" s="26">
        <v>12075000</v>
      </c>
      <c r="Q1348" s="18">
        <f t="shared" si="41"/>
        <v>0</v>
      </c>
    </row>
    <row r="1349" spans="1:17" x14ac:dyDescent="0.2">
      <c r="A1349" s="19" t="s">
        <v>460</v>
      </c>
      <c r="B1349" s="19" t="s">
        <v>461</v>
      </c>
      <c r="C1349" s="15" t="str">
        <f t="shared" si="40"/>
        <v>21375802 SISTEMA NACIONAL DE EDUCACIÓN MUSICAL</v>
      </c>
      <c r="D1349" s="19" t="s">
        <v>253</v>
      </c>
      <c r="E1349" s="19" t="s">
        <v>274</v>
      </c>
      <c r="F1349" s="19" t="s">
        <v>275</v>
      </c>
      <c r="G1349" s="26">
        <v>2700000</v>
      </c>
      <c r="H1349" s="26">
        <v>0</v>
      </c>
      <c r="I1349" s="26">
        <v>0</v>
      </c>
      <c r="J1349" s="26">
        <v>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18">
        <f t="shared" si="41"/>
        <v>0</v>
      </c>
    </row>
    <row r="1350" spans="1:17" x14ac:dyDescent="0.2">
      <c r="A1350" s="19" t="s">
        <v>460</v>
      </c>
      <c r="B1350" s="19" t="s">
        <v>461</v>
      </c>
      <c r="C1350" s="15" t="str">
        <f t="shared" si="40"/>
        <v>21375802 SISTEMA NACIONAL DE EDUCACIÓN MUSICAL</v>
      </c>
      <c r="D1350" s="19" t="s">
        <v>253</v>
      </c>
      <c r="E1350" s="19" t="s">
        <v>276</v>
      </c>
      <c r="F1350" s="19" t="s">
        <v>277</v>
      </c>
      <c r="G1350" s="26">
        <v>2700000</v>
      </c>
      <c r="H1350" s="26">
        <v>0</v>
      </c>
      <c r="I1350" s="26">
        <v>0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18">
        <f t="shared" si="41"/>
        <v>0</v>
      </c>
    </row>
    <row r="1351" spans="1:17" x14ac:dyDescent="0.2">
      <c r="A1351" s="20" t="s">
        <v>474</v>
      </c>
      <c r="B1351" s="20" t="s">
        <v>475</v>
      </c>
      <c r="C1351" s="15" t="str">
        <f t="shared" ref="C1351:C1414" si="42">+CONCATENATE(A1351," ",B1351)</f>
        <v>21375803 TEATRO NACIONAL</v>
      </c>
      <c r="D1351" s="20" t="s">
        <v>19</v>
      </c>
      <c r="E1351" s="20" t="s">
        <v>20</v>
      </c>
      <c r="F1351" s="20" t="s">
        <v>20</v>
      </c>
      <c r="G1351" s="25">
        <v>3601399645</v>
      </c>
      <c r="H1351" s="25">
        <v>3501399645</v>
      </c>
      <c r="I1351" s="25">
        <v>2960002251.9400001</v>
      </c>
      <c r="J1351" s="25">
        <v>0</v>
      </c>
      <c r="K1351" s="25">
        <v>0</v>
      </c>
      <c r="L1351" s="25">
        <v>0</v>
      </c>
      <c r="M1351" s="25">
        <v>1355495365.6600001</v>
      </c>
      <c r="N1351" s="25">
        <v>1286310089.6300001</v>
      </c>
      <c r="O1351" s="25">
        <v>2145904279.3399999</v>
      </c>
      <c r="P1351" s="25">
        <v>1604506886.28</v>
      </c>
      <c r="Q1351" s="21">
        <f t="shared" ref="Q1351:Q1414" si="43">+IFERROR(M1351/H1351,0)</f>
        <v>0.38712957762352207</v>
      </c>
    </row>
    <row r="1352" spans="1:17" x14ac:dyDescent="0.2">
      <c r="A1352" s="19" t="s">
        <v>474</v>
      </c>
      <c r="B1352" s="19" t="s">
        <v>475</v>
      </c>
      <c r="C1352" s="15" t="str">
        <f t="shared" si="42"/>
        <v>21375803 TEATRO NACIONAL</v>
      </c>
      <c r="D1352" s="19" t="s">
        <v>19</v>
      </c>
      <c r="E1352" s="19" t="s">
        <v>23</v>
      </c>
      <c r="F1352" s="19" t="s">
        <v>24</v>
      </c>
      <c r="G1352" s="26">
        <v>1542382432</v>
      </c>
      <c r="H1352" s="26">
        <v>1530382432</v>
      </c>
      <c r="I1352" s="26">
        <v>1484257244</v>
      </c>
      <c r="J1352" s="26">
        <v>0</v>
      </c>
      <c r="K1352" s="26">
        <v>0</v>
      </c>
      <c r="L1352" s="26">
        <v>0</v>
      </c>
      <c r="M1352" s="26">
        <v>658144859.69000006</v>
      </c>
      <c r="N1352" s="26">
        <v>637471765.21000004</v>
      </c>
      <c r="O1352" s="26">
        <v>872237572.30999994</v>
      </c>
      <c r="P1352" s="26">
        <v>826112384.30999994</v>
      </c>
      <c r="Q1352" s="18">
        <f t="shared" si="43"/>
        <v>0.43005254499027079</v>
      </c>
    </row>
    <row r="1353" spans="1:17" x14ac:dyDescent="0.2">
      <c r="A1353" s="19" t="s">
        <v>474</v>
      </c>
      <c r="B1353" s="19" t="s">
        <v>475</v>
      </c>
      <c r="C1353" s="15" t="str">
        <f t="shared" si="42"/>
        <v>21375803 TEATRO NACIONAL</v>
      </c>
      <c r="D1353" s="19" t="s">
        <v>19</v>
      </c>
      <c r="E1353" s="19" t="s">
        <v>25</v>
      </c>
      <c r="F1353" s="19" t="s">
        <v>26</v>
      </c>
      <c r="G1353" s="26">
        <v>547728600</v>
      </c>
      <c r="H1353" s="26">
        <v>535728600</v>
      </c>
      <c r="I1353" s="26">
        <v>509823275</v>
      </c>
      <c r="J1353" s="26">
        <v>0</v>
      </c>
      <c r="K1353" s="26">
        <v>0</v>
      </c>
      <c r="L1353" s="26">
        <v>0</v>
      </c>
      <c r="M1353" s="26">
        <v>277603336.69</v>
      </c>
      <c r="N1353" s="26">
        <v>274320752.32999998</v>
      </c>
      <c r="O1353" s="26">
        <v>258125263.31</v>
      </c>
      <c r="P1353" s="26">
        <v>232219938.31</v>
      </c>
      <c r="Q1353" s="18">
        <f t="shared" si="43"/>
        <v>0.51817904941046644</v>
      </c>
    </row>
    <row r="1354" spans="1:17" x14ac:dyDescent="0.2">
      <c r="A1354" s="19" t="s">
        <v>474</v>
      </c>
      <c r="B1354" s="19" t="s">
        <v>475</v>
      </c>
      <c r="C1354" s="15" t="str">
        <f t="shared" si="42"/>
        <v>21375803 TEATRO NACIONAL</v>
      </c>
      <c r="D1354" s="19" t="s">
        <v>19</v>
      </c>
      <c r="E1354" s="19" t="s">
        <v>27</v>
      </c>
      <c r="F1354" s="19" t="s">
        <v>28</v>
      </c>
      <c r="G1354" s="26">
        <v>532728600</v>
      </c>
      <c r="H1354" s="26">
        <v>520728600</v>
      </c>
      <c r="I1354" s="26">
        <v>494823275</v>
      </c>
      <c r="J1354" s="26">
        <v>0</v>
      </c>
      <c r="K1354" s="26">
        <v>0</v>
      </c>
      <c r="L1354" s="26">
        <v>0</v>
      </c>
      <c r="M1354" s="26">
        <v>270557595.01999998</v>
      </c>
      <c r="N1354" s="26">
        <v>267322383.91</v>
      </c>
      <c r="O1354" s="26">
        <v>250171004.97999999</v>
      </c>
      <c r="P1354" s="26">
        <v>224265679.97999999</v>
      </c>
      <c r="Q1354" s="18">
        <f t="shared" si="43"/>
        <v>0.51957506274861798</v>
      </c>
    </row>
    <row r="1355" spans="1:17" x14ac:dyDescent="0.2">
      <c r="A1355" s="19" t="s">
        <v>474</v>
      </c>
      <c r="B1355" s="19" t="s">
        <v>475</v>
      </c>
      <c r="C1355" s="15" t="str">
        <f t="shared" si="42"/>
        <v>21375803 TEATRO NACIONAL</v>
      </c>
      <c r="D1355" s="19" t="s">
        <v>19</v>
      </c>
      <c r="E1355" s="19" t="s">
        <v>29</v>
      </c>
      <c r="F1355" s="19" t="s">
        <v>30</v>
      </c>
      <c r="G1355" s="26">
        <v>15000000</v>
      </c>
      <c r="H1355" s="26">
        <v>15000000</v>
      </c>
      <c r="I1355" s="26">
        <v>15000000</v>
      </c>
      <c r="J1355" s="26">
        <v>0</v>
      </c>
      <c r="K1355" s="26">
        <v>0</v>
      </c>
      <c r="L1355" s="26">
        <v>0</v>
      </c>
      <c r="M1355" s="26">
        <v>7045741.6699999999</v>
      </c>
      <c r="N1355" s="26">
        <v>6998368.4199999999</v>
      </c>
      <c r="O1355" s="26">
        <v>7954258.3300000001</v>
      </c>
      <c r="P1355" s="26">
        <v>7954258.3300000001</v>
      </c>
      <c r="Q1355" s="18">
        <f t="shared" si="43"/>
        <v>0.46971611133333335</v>
      </c>
    </row>
    <row r="1356" spans="1:17" x14ac:dyDescent="0.2">
      <c r="A1356" s="19" t="s">
        <v>474</v>
      </c>
      <c r="B1356" s="19" t="s">
        <v>475</v>
      </c>
      <c r="C1356" s="15" t="str">
        <f t="shared" si="42"/>
        <v>21375803 TEATRO NACIONAL</v>
      </c>
      <c r="D1356" s="19" t="s">
        <v>19</v>
      </c>
      <c r="E1356" s="19" t="s">
        <v>31</v>
      </c>
      <c r="F1356" s="19" t="s">
        <v>32</v>
      </c>
      <c r="G1356" s="26">
        <v>153000000</v>
      </c>
      <c r="H1356" s="26">
        <v>153000000</v>
      </c>
      <c r="I1356" s="26">
        <v>153000000</v>
      </c>
      <c r="J1356" s="26">
        <v>0</v>
      </c>
      <c r="K1356" s="26">
        <v>0</v>
      </c>
      <c r="L1356" s="26">
        <v>0</v>
      </c>
      <c r="M1356" s="26">
        <v>37523578.130000003</v>
      </c>
      <c r="N1356" s="26">
        <v>36250439.920000002</v>
      </c>
      <c r="O1356" s="26">
        <v>115476421.87</v>
      </c>
      <c r="P1356" s="26">
        <v>115476421.87</v>
      </c>
      <c r="Q1356" s="18">
        <f t="shared" si="43"/>
        <v>0.24525214464052289</v>
      </c>
    </row>
    <row r="1357" spans="1:17" x14ac:dyDescent="0.2">
      <c r="A1357" s="19" t="s">
        <v>474</v>
      </c>
      <c r="B1357" s="19" t="s">
        <v>475</v>
      </c>
      <c r="C1357" s="15" t="str">
        <f t="shared" si="42"/>
        <v>21375803 TEATRO NACIONAL</v>
      </c>
      <c r="D1357" s="19" t="s">
        <v>19</v>
      </c>
      <c r="E1357" s="19" t="s">
        <v>33</v>
      </c>
      <c r="F1357" s="19" t="s">
        <v>34</v>
      </c>
      <c r="G1357" s="26">
        <v>153000000</v>
      </c>
      <c r="H1357" s="26">
        <v>153000000</v>
      </c>
      <c r="I1357" s="26">
        <v>153000000</v>
      </c>
      <c r="J1357" s="26">
        <v>0</v>
      </c>
      <c r="K1357" s="26">
        <v>0</v>
      </c>
      <c r="L1357" s="26">
        <v>0</v>
      </c>
      <c r="M1357" s="26">
        <v>37523578.130000003</v>
      </c>
      <c r="N1357" s="26">
        <v>36250439.920000002</v>
      </c>
      <c r="O1357" s="26">
        <v>115476421.87</v>
      </c>
      <c r="P1357" s="26">
        <v>115476421.87</v>
      </c>
      <c r="Q1357" s="18">
        <f t="shared" si="43"/>
        <v>0.24525214464052289</v>
      </c>
    </row>
    <row r="1358" spans="1:17" x14ac:dyDescent="0.2">
      <c r="A1358" s="19" t="s">
        <v>474</v>
      </c>
      <c r="B1358" s="19" t="s">
        <v>475</v>
      </c>
      <c r="C1358" s="15" t="str">
        <f t="shared" si="42"/>
        <v>21375803 TEATRO NACIONAL</v>
      </c>
      <c r="D1358" s="19" t="s">
        <v>19</v>
      </c>
      <c r="E1358" s="19" t="s">
        <v>35</v>
      </c>
      <c r="F1358" s="19" t="s">
        <v>36</v>
      </c>
      <c r="G1358" s="26">
        <v>589086000</v>
      </c>
      <c r="H1358" s="26">
        <v>589086000</v>
      </c>
      <c r="I1358" s="26">
        <v>574647003</v>
      </c>
      <c r="J1358" s="26">
        <v>0</v>
      </c>
      <c r="K1358" s="26">
        <v>0</v>
      </c>
      <c r="L1358" s="26">
        <v>0</v>
      </c>
      <c r="M1358" s="26">
        <v>224286978.16999999</v>
      </c>
      <c r="N1358" s="26">
        <v>222047167.02000001</v>
      </c>
      <c r="O1358" s="26">
        <v>364799021.82999998</v>
      </c>
      <c r="P1358" s="26">
        <v>350360024.82999998</v>
      </c>
      <c r="Q1358" s="18">
        <f t="shared" si="43"/>
        <v>0.38073724069151194</v>
      </c>
    </row>
    <row r="1359" spans="1:17" x14ac:dyDescent="0.2">
      <c r="A1359" s="19" t="s">
        <v>474</v>
      </c>
      <c r="B1359" s="19" t="s">
        <v>475</v>
      </c>
      <c r="C1359" s="15" t="str">
        <f t="shared" si="42"/>
        <v>21375803 TEATRO NACIONAL</v>
      </c>
      <c r="D1359" s="19" t="s">
        <v>19</v>
      </c>
      <c r="E1359" s="19" t="s">
        <v>37</v>
      </c>
      <c r="F1359" s="19" t="s">
        <v>38</v>
      </c>
      <c r="G1359" s="26">
        <v>239000000</v>
      </c>
      <c r="H1359" s="26">
        <v>239000000</v>
      </c>
      <c r="I1359" s="26">
        <v>232395197</v>
      </c>
      <c r="J1359" s="26">
        <v>0</v>
      </c>
      <c r="K1359" s="26">
        <v>0</v>
      </c>
      <c r="L1359" s="26">
        <v>0</v>
      </c>
      <c r="M1359" s="26">
        <v>68236625.920000002</v>
      </c>
      <c r="N1359" s="26">
        <v>67122407.260000005</v>
      </c>
      <c r="O1359" s="26">
        <v>170763374.08000001</v>
      </c>
      <c r="P1359" s="26">
        <v>164158571.08000001</v>
      </c>
      <c r="Q1359" s="18">
        <f t="shared" si="43"/>
        <v>0.2855088950627615</v>
      </c>
    </row>
    <row r="1360" spans="1:17" x14ac:dyDescent="0.2">
      <c r="A1360" s="19" t="s">
        <v>474</v>
      </c>
      <c r="B1360" s="19" t="s">
        <v>475</v>
      </c>
      <c r="C1360" s="15" t="str">
        <f t="shared" si="42"/>
        <v>21375803 TEATRO NACIONAL</v>
      </c>
      <c r="D1360" s="19" t="s">
        <v>19</v>
      </c>
      <c r="E1360" s="19" t="s">
        <v>39</v>
      </c>
      <c r="F1360" s="19" t="s">
        <v>40</v>
      </c>
      <c r="G1360" s="26">
        <v>144525460</v>
      </c>
      <c r="H1360" s="26">
        <v>144525460</v>
      </c>
      <c r="I1360" s="26">
        <v>140282897</v>
      </c>
      <c r="J1360" s="26">
        <v>0</v>
      </c>
      <c r="K1360" s="26">
        <v>0</v>
      </c>
      <c r="L1360" s="26">
        <v>0</v>
      </c>
      <c r="M1360" s="26">
        <v>67293810.909999996</v>
      </c>
      <c r="N1360" s="26">
        <v>66348310.670000002</v>
      </c>
      <c r="O1360" s="26">
        <v>77231649.090000004</v>
      </c>
      <c r="P1360" s="26">
        <v>72989086.090000004</v>
      </c>
      <c r="Q1360" s="18">
        <f t="shared" si="43"/>
        <v>0.46561907438315708</v>
      </c>
    </row>
    <row r="1361" spans="1:17" x14ac:dyDescent="0.2">
      <c r="A1361" s="19" t="s">
        <v>474</v>
      </c>
      <c r="B1361" s="19" t="s">
        <v>475</v>
      </c>
      <c r="C1361" s="15" t="str">
        <f t="shared" si="42"/>
        <v>21375803 TEATRO NACIONAL</v>
      </c>
      <c r="D1361" s="19" t="s">
        <v>19</v>
      </c>
      <c r="E1361" s="19" t="s">
        <v>41</v>
      </c>
      <c r="F1361" s="19" t="s">
        <v>42</v>
      </c>
      <c r="G1361" s="26">
        <v>97298940</v>
      </c>
      <c r="H1361" s="26">
        <v>97298940</v>
      </c>
      <c r="I1361" s="26">
        <v>94850815</v>
      </c>
      <c r="J1361" s="26">
        <v>0</v>
      </c>
      <c r="K1361" s="26">
        <v>0</v>
      </c>
      <c r="L1361" s="26">
        <v>0</v>
      </c>
      <c r="M1361" s="26">
        <v>2571195.2999999998</v>
      </c>
      <c r="N1361" s="26">
        <v>2571195.2999999998</v>
      </c>
      <c r="O1361" s="26">
        <v>94727744.700000003</v>
      </c>
      <c r="P1361" s="26">
        <v>92279619.700000003</v>
      </c>
      <c r="Q1361" s="18">
        <f t="shared" si="43"/>
        <v>2.6425727762296278E-2</v>
      </c>
    </row>
    <row r="1362" spans="1:17" x14ac:dyDescent="0.2">
      <c r="A1362" s="19" t="s">
        <v>474</v>
      </c>
      <c r="B1362" s="19" t="s">
        <v>475</v>
      </c>
      <c r="C1362" s="15" t="str">
        <f t="shared" si="42"/>
        <v>21375803 TEATRO NACIONAL</v>
      </c>
      <c r="D1362" s="19" t="s">
        <v>19</v>
      </c>
      <c r="E1362" s="19" t="s">
        <v>43</v>
      </c>
      <c r="F1362" s="19" t="s">
        <v>44</v>
      </c>
      <c r="G1362" s="26">
        <v>79461600</v>
      </c>
      <c r="H1362" s="26">
        <v>79461600</v>
      </c>
      <c r="I1362" s="26">
        <v>79461600</v>
      </c>
      <c r="J1362" s="26">
        <v>0</v>
      </c>
      <c r="K1362" s="26">
        <v>0</v>
      </c>
      <c r="L1362" s="26">
        <v>0</v>
      </c>
      <c r="M1362" s="26">
        <v>73445787.170000002</v>
      </c>
      <c r="N1362" s="26">
        <v>73445787.170000002</v>
      </c>
      <c r="O1362" s="26">
        <v>6015812.8300000001</v>
      </c>
      <c r="P1362" s="26">
        <v>6015812.8300000001</v>
      </c>
      <c r="Q1362" s="18">
        <f t="shared" si="43"/>
        <v>0.92429283037341314</v>
      </c>
    </row>
    <row r="1363" spans="1:17" x14ac:dyDescent="0.2">
      <c r="A1363" s="19" t="s">
        <v>474</v>
      </c>
      <c r="B1363" s="19" t="s">
        <v>475</v>
      </c>
      <c r="C1363" s="15" t="str">
        <f t="shared" si="42"/>
        <v>21375803 TEATRO NACIONAL</v>
      </c>
      <c r="D1363" s="19" t="s">
        <v>19</v>
      </c>
      <c r="E1363" s="19" t="s">
        <v>45</v>
      </c>
      <c r="F1363" s="19" t="s">
        <v>46</v>
      </c>
      <c r="G1363" s="26">
        <v>28800000</v>
      </c>
      <c r="H1363" s="26">
        <v>28800000</v>
      </c>
      <c r="I1363" s="26">
        <v>27656494</v>
      </c>
      <c r="J1363" s="26">
        <v>0</v>
      </c>
      <c r="K1363" s="26">
        <v>0</v>
      </c>
      <c r="L1363" s="26">
        <v>0</v>
      </c>
      <c r="M1363" s="26">
        <v>12739558.869999999</v>
      </c>
      <c r="N1363" s="26">
        <v>12559466.619999999</v>
      </c>
      <c r="O1363" s="26">
        <v>16060441.130000001</v>
      </c>
      <c r="P1363" s="26">
        <v>14916935.130000001</v>
      </c>
      <c r="Q1363" s="18">
        <f t="shared" si="43"/>
        <v>0.44234579409722219</v>
      </c>
    </row>
    <row r="1364" spans="1:17" x14ac:dyDescent="0.2">
      <c r="A1364" s="19" t="s">
        <v>474</v>
      </c>
      <c r="B1364" s="19" t="s">
        <v>475</v>
      </c>
      <c r="C1364" s="15" t="str">
        <f t="shared" si="42"/>
        <v>21375803 TEATRO NACIONAL</v>
      </c>
      <c r="D1364" s="19" t="s">
        <v>19</v>
      </c>
      <c r="E1364" s="19" t="s">
        <v>47</v>
      </c>
      <c r="F1364" s="19" t="s">
        <v>48</v>
      </c>
      <c r="G1364" s="26">
        <v>116270278</v>
      </c>
      <c r="H1364" s="26">
        <v>116270278</v>
      </c>
      <c r="I1364" s="26">
        <v>113404826</v>
      </c>
      <c r="J1364" s="26">
        <v>0</v>
      </c>
      <c r="K1364" s="26">
        <v>0</v>
      </c>
      <c r="L1364" s="26">
        <v>0</v>
      </c>
      <c r="M1364" s="26">
        <v>54709292.700000003</v>
      </c>
      <c r="N1364" s="26">
        <v>47827068.539999999</v>
      </c>
      <c r="O1364" s="26">
        <v>61560985.299999997</v>
      </c>
      <c r="P1364" s="26">
        <v>58695533.299999997</v>
      </c>
      <c r="Q1364" s="18">
        <f t="shared" si="43"/>
        <v>0.4705354940322754</v>
      </c>
    </row>
    <row r="1365" spans="1:17" x14ac:dyDescent="0.2">
      <c r="A1365" s="19" t="s">
        <v>474</v>
      </c>
      <c r="B1365" s="19" t="s">
        <v>475</v>
      </c>
      <c r="C1365" s="15" t="str">
        <f t="shared" si="42"/>
        <v>21375803 TEATRO NACIONAL</v>
      </c>
      <c r="D1365" s="19" t="s">
        <v>19</v>
      </c>
      <c r="E1365" s="19" t="s">
        <v>476</v>
      </c>
      <c r="F1365" s="19" t="s">
        <v>50</v>
      </c>
      <c r="G1365" s="26">
        <v>110307699</v>
      </c>
      <c r="H1365" s="26">
        <v>110307699</v>
      </c>
      <c r="I1365" s="26">
        <v>107589193</v>
      </c>
      <c r="J1365" s="26">
        <v>0</v>
      </c>
      <c r="K1365" s="26">
        <v>0</v>
      </c>
      <c r="L1365" s="26">
        <v>0</v>
      </c>
      <c r="M1365" s="26">
        <v>51910457.899999999</v>
      </c>
      <c r="N1365" s="26">
        <v>45380671.560000002</v>
      </c>
      <c r="O1365" s="26">
        <v>58397241.100000001</v>
      </c>
      <c r="P1365" s="26">
        <v>55678735.100000001</v>
      </c>
      <c r="Q1365" s="18">
        <f t="shared" si="43"/>
        <v>0.47059687012417872</v>
      </c>
    </row>
    <row r="1366" spans="1:17" x14ac:dyDescent="0.2">
      <c r="A1366" s="19" t="s">
        <v>474</v>
      </c>
      <c r="B1366" s="19" t="s">
        <v>475</v>
      </c>
      <c r="C1366" s="15" t="str">
        <f t="shared" si="42"/>
        <v>21375803 TEATRO NACIONAL</v>
      </c>
      <c r="D1366" s="19" t="s">
        <v>19</v>
      </c>
      <c r="E1366" s="19" t="s">
        <v>477</v>
      </c>
      <c r="F1366" s="19" t="s">
        <v>52</v>
      </c>
      <c r="G1366" s="26">
        <v>5962579</v>
      </c>
      <c r="H1366" s="26">
        <v>5962579</v>
      </c>
      <c r="I1366" s="26">
        <v>5815633</v>
      </c>
      <c r="J1366" s="26">
        <v>0</v>
      </c>
      <c r="K1366" s="26">
        <v>0</v>
      </c>
      <c r="L1366" s="26">
        <v>0</v>
      </c>
      <c r="M1366" s="26">
        <v>2798834.8</v>
      </c>
      <c r="N1366" s="26">
        <v>2446396.98</v>
      </c>
      <c r="O1366" s="26">
        <v>3163744.2</v>
      </c>
      <c r="P1366" s="26">
        <v>3016798.2</v>
      </c>
      <c r="Q1366" s="18">
        <f t="shared" si="43"/>
        <v>0.46940003646073281</v>
      </c>
    </row>
    <row r="1367" spans="1:17" x14ac:dyDescent="0.2">
      <c r="A1367" s="19" t="s">
        <v>474</v>
      </c>
      <c r="B1367" s="19" t="s">
        <v>475</v>
      </c>
      <c r="C1367" s="15" t="str">
        <f t="shared" si="42"/>
        <v>21375803 TEATRO NACIONAL</v>
      </c>
      <c r="D1367" s="19" t="s">
        <v>19</v>
      </c>
      <c r="E1367" s="19" t="s">
        <v>53</v>
      </c>
      <c r="F1367" s="19" t="s">
        <v>54</v>
      </c>
      <c r="G1367" s="26">
        <v>136297554</v>
      </c>
      <c r="H1367" s="26">
        <v>136297554</v>
      </c>
      <c r="I1367" s="26">
        <v>133382140</v>
      </c>
      <c r="J1367" s="26">
        <v>0</v>
      </c>
      <c r="K1367" s="26">
        <v>0</v>
      </c>
      <c r="L1367" s="26">
        <v>0</v>
      </c>
      <c r="M1367" s="26">
        <v>64021674</v>
      </c>
      <c r="N1367" s="26">
        <v>57026337.399999999</v>
      </c>
      <c r="O1367" s="26">
        <v>72275880</v>
      </c>
      <c r="P1367" s="26">
        <v>69360466</v>
      </c>
      <c r="Q1367" s="18">
        <f t="shared" si="43"/>
        <v>0.46971990414442799</v>
      </c>
    </row>
    <row r="1368" spans="1:17" x14ac:dyDescent="0.2">
      <c r="A1368" s="19" t="s">
        <v>474</v>
      </c>
      <c r="B1368" s="19" t="s">
        <v>475</v>
      </c>
      <c r="C1368" s="15" t="str">
        <f t="shared" si="42"/>
        <v>21375803 TEATRO NACIONAL</v>
      </c>
      <c r="D1368" s="19" t="s">
        <v>19</v>
      </c>
      <c r="E1368" s="19" t="s">
        <v>478</v>
      </c>
      <c r="F1368" s="19" t="s">
        <v>56</v>
      </c>
      <c r="G1368" s="26">
        <v>64634349</v>
      </c>
      <c r="H1368" s="26">
        <v>64634349</v>
      </c>
      <c r="I1368" s="26">
        <v>63041452</v>
      </c>
      <c r="J1368" s="26">
        <v>0</v>
      </c>
      <c r="K1368" s="26">
        <v>0</v>
      </c>
      <c r="L1368" s="26">
        <v>0</v>
      </c>
      <c r="M1368" s="26">
        <v>30190983.960000001</v>
      </c>
      <c r="N1368" s="26">
        <v>26366498.829999998</v>
      </c>
      <c r="O1368" s="26">
        <v>34443365.039999999</v>
      </c>
      <c r="P1368" s="26">
        <v>32850468.039999999</v>
      </c>
      <c r="Q1368" s="18">
        <f t="shared" si="43"/>
        <v>0.46710432497742033</v>
      </c>
    </row>
    <row r="1369" spans="1:17" x14ac:dyDescent="0.2">
      <c r="A1369" s="19" t="s">
        <v>474</v>
      </c>
      <c r="B1369" s="19" t="s">
        <v>475</v>
      </c>
      <c r="C1369" s="15" t="str">
        <f t="shared" si="42"/>
        <v>21375803 TEATRO NACIONAL</v>
      </c>
      <c r="D1369" s="19" t="s">
        <v>19</v>
      </c>
      <c r="E1369" s="19" t="s">
        <v>479</v>
      </c>
      <c r="F1369" s="19" t="s">
        <v>58</v>
      </c>
      <c r="G1369" s="26">
        <v>35775470</v>
      </c>
      <c r="H1369" s="26">
        <v>35775470</v>
      </c>
      <c r="I1369" s="26">
        <v>34893792</v>
      </c>
      <c r="J1369" s="26">
        <v>0</v>
      </c>
      <c r="K1369" s="26">
        <v>0</v>
      </c>
      <c r="L1369" s="26">
        <v>0</v>
      </c>
      <c r="M1369" s="26">
        <v>16663973.84</v>
      </c>
      <c r="N1369" s="26">
        <v>14450447.859999999</v>
      </c>
      <c r="O1369" s="26">
        <v>19111496.16</v>
      </c>
      <c r="P1369" s="26">
        <v>18229818.16</v>
      </c>
      <c r="Q1369" s="18">
        <f t="shared" si="43"/>
        <v>0.46579328908886453</v>
      </c>
    </row>
    <row r="1370" spans="1:17" x14ac:dyDescent="0.2">
      <c r="A1370" s="19" t="s">
        <v>474</v>
      </c>
      <c r="B1370" s="19" t="s">
        <v>475</v>
      </c>
      <c r="C1370" s="15" t="str">
        <f t="shared" si="42"/>
        <v>21375803 TEATRO NACIONAL</v>
      </c>
      <c r="D1370" s="19" t="s">
        <v>19</v>
      </c>
      <c r="E1370" s="19" t="s">
        <v>480</v>
      </c>
      <c r="F1370" s="19" t="s">
        <v>60</v>
      </c>
      <c r="G1370" s="26">
        <v>17887735</v>
      </c>
      <c r="H1370" s="26">
        <v>17887735</v>
      </c>
      <c r="I1370" s="26">
        <v>17446896</v>
      </c>
      <c r="J1370" s="26">
        <v>0</v>
      </c>
      <c r="K1370" s="26">
        <v>0</v>
      </c>
      <c r="L1370" s="26">
        <v>0</v>
      </c>
      <c r="M1370" s="26">
        <v>8525515.4199999999</v>
      </c>
      <c r="N1370" s="26">
        <v>7568189.9299999997</v>
      </c>
      <c r="O1370" s="26">
        <v>9362219.5800000001</v>
      </c>
      <c r="P1370" s="26">
        <v>8921380.5800000001</v>
      </c>
      <c r="Q1370" s="18">
        <f t="shared" si="43"/>
        <v>0.47661235030594984</v>
      </c>
    </row>
    <row r="1371" spans="1:17" x14ac:dyDescent="0.2">
      <c r="A1371" s="19" t="s">
        <v>474</v>
      </c>
      <c r="B1371" s="19" t="s">
        <v>475</v>
      </c>
      <c r="C1371" s="15" t="str">
        <f t="shared" si="42"/>
        <v>21375803 TEATRO NACIONAL</v>
      </c>
      <c r="D1371" s="19" t="s">
        <v>19</v>
      </c>
      <c r="E1371" s="19" t="s">
        <v>481</v>
      </c>
      <c r="F1371" s="19" t="s">
        <v>62</v>
      </c>
      <c r="G1371" s="26">
        <v>18000000</v>
      </c>
      <c r="H1371" s="26">
        <v>18000000</v>
      </c>
      <c r="I1371" s="26">
        <v>18000000</v>
      </c>
      <c r="J1371" s="26">
        <v>0</v>
      </c>
      <c r="K1371" s="26">
        <v>0</v>
      </c>
      <c r="L1371" s="26">
        <v>0</v>
      </c>
      <c r="M1371" s="26">
        <v>8641200.7799999993</v>
      </c>
      <c r="N1371" s="26">
        <v>8641200.7799999993</v>
      </c>
      <c r="O1371" s="26">
        <v>9358799.2200000007</v>
      </c>
      <c r="P1371" s="26">
        <v>9358799.2200000007</v>
      </c>
      <c r="Q1371" s="18">
        <f t="shared" si="43"/>
        <v>0.48006670999999995</v>
      </c>
    </row>
    <row r="1372" spans="1:17" x14ac:dyDescent="0.2">
      <c r="A1372" s="19" t="s">
        <v>474</v>
      </c>
      <c r="B1372" s="19" t="s">
        <v>475</v>
      </c>
      <c r="C1372" s="15" t="str">
        <f t="shared" si="42"/>
        <v>21375803 TEATRO NACIONAL</v>
      </c>
      <c r="D1372" s="19" t="s">
        <v>19</v>
      </c>
      <c r="E1372" s="19" t="s">
        <v>63</v>
      </c>
      <c r="F1372" s="19" t="s">
        <v>64</v>
      </c>
      <c r="G1372" s="26">
        <v>1291974516</v>
      </c>
      <c r="H1372" s="26">
        <v>1291974516</v>
      </c>
      <c r="I1372" s="26">
        <v>971806756.01999998</v>
      </c>
      <c r="J1372" s="26">
        <v>0</v>
      </c>
      <c r="K1372" s="26">
        <v>0</v>
      </c>
      <c r="L1372" s="26">
        <v>0</v>
      </c>
      <c r="M1372" s="26">
        <v>531765499.51999998</v>
      </c>
      <c r="N1372" s="26">
        <v>509597585.51999998</v>
      </c>
      <c r="O1372" s="26">
        <v>760209016.48000002</v>
      </c>
      <c r="P1372" s="26">
        <v>440041256.5</v>
      </c>
      <c r="Q1372" s="18">
        <f t="shared" si="43"/>
        <v>0.41159132237868379</v>
      </c>
    </row>
    <row r="1373" spans="1:17" x14ac:dyDescent="0.2">
      <c r="A1373" s="19" t="s">
        <v>474</v>
      </c>
      <c r="B1373" s="19" t="s">
        <v>475</v>
      </c>
      <c r="C1373" s="15" t="str">
        <f t="shared" si="42"/>
        <v>21375803 TEATRO NACIONAL</v>
      </c>
      <c r="D1373" s="19" t="s">
        <v>19</v>
      </c>
      <c r="E1373" s="19" t="s">
        <v>65</v>
      </c>
      <c r="F1373" s="19" t="s">
        <v>66</v>
      </c>
      <c r="G1373" s="26">
        <v>57000000</v>
      </c>
      <c r="H1373" s="26">
        <v>57000000</v>
      </c>
      <c r="I1373" s="26">
        <v>42750000</v>
      </c>
      <c r="J1373" s="26">
        <v>0</v>
      </c>
      <c r="K1373" s="26">
        <v>0</v>
      </c>
      <c r="L1373" s="26">
        <v>0</v>
      </c>
      <c r="M1373" s="26">
        <v>31913133.75</v>
      </c>
      <c r="N1373" s="26">
        <v>31716027.010000002</v>
      </c>
      <c r="O1373" s="26">
        <v>25086866.25</v>
      </c>
      <c r="P1373" s="26">
        <v>10836866.25</v>
      </c>
      <c r="Q1373" s="18">
        <f t="shared" si="43"/>
        <v>0.55987953947368418</v>
      </c>
    </row>
    <row r="1374" spans="1:17" x14ac:dyDescent="0.2">
      <c r="A1374" s="19" t="s">
        <v>474</v>
      </c>
      <c r="B1374" s="19" t="s">
        <v>475</v>
      </c>
      <c r="C1374" s="15" t="str">
        <f t="shared" si="42"/>
        <v>21375803 TEATRO NACIONAL</v>
      </c>
      <c r="D1374" s="19" t="s">
        <v>19</v>
      </c>
      <c r="E1374" s="19" t="s">
        <v>285</v>
      </c>
      <c r="F1374" s="19" t="s">
        <v>286</v>
      </c>
      <c r="G1374" s="26">
        <v>55000000</v>
      </c>
      <c r="H1374" s="26">
        <v>55000000</v>
      </c>
      <c r="I1374" s="26">
        <v>41250000</v>
      </c>
      <c r="J1374" s="26">
        <v>0</v>
      </c>
      <c r="K1374" s="26">
        <v>0</v>
      </c>
      <c r="L1374" s="26">
        <v>0</v>
      </c>
      <c r="M1374" s="26">
        <v>31323600</v>
      </c>
      <c r="N1374" s="26">
        <v>31244400</v>
      </c>
      <c r="O1374" s="26">
        <v>23676400</v>
      </c>
      <c r="P1374" s="26">
        <v>9926400</v>
      </c>
      <c r="Q1374" s="18">
        <f t="shared" si="43"/>
        <v>0.56952000000000003</v>
      </c>
    </row>
    <row r="1375" spans="1:17" x14ac:dyDescent="0.2">
      <c r="A1375" s="19" t="s">
        <v>474</v>
      </c>
      <c r="B1375" s="19" t="s">
        <v>475</v>
      </c>
      <c r="C1375" s="15" t="str">
        <f t="shared" si="42"/>
        <v>21375803 TEATRO NACIONAL</v>
      </c>
      <c r="D1375" s="19" t="s">
        <v>19</v>
      </c>
      <c r="E1375" s="19" t="s">
        <v>316</v>
      </c>
      <c r="F1375" s="19" t="s">
        <v>317</v>
      </c>
      <c r="G1375" s="26">
        <v>2000000</v>
      </c>
      <c r="H1375" s="26">
        <v>2000000</v>
      </c>
      <c r="I1375" s="26">
        <v>1500000</v>
      </c>
      <c r="J1375" s="26">
        <v>0</v>
      </c>
      <c r="K1375" s="26">
        <v>0</v>
      </c>
      <c r="L1375" s="26">
        <v>0</v>
      </c>
      <c r="M1375" s="26">
        <v>589533.75</v>
      </c>
      <c r="N1375" s="26">
        <v>471627.01</v>
      </c>
      <c r="O1375" s="26">
        <v>1410466.25</v>
      </c>
      <c r="P1375" s="26">
        <v>910466.25</v>
      </c>
      <c r="Q1375" s="18">
        <f t="shared" si="43"/>
        <v>0.29476687499999998</v>
      </c>
    </row>
    <row r="1376" spans="1:17" x14ac:dyDescent="0.2">
      <c r="A1376" s="19" t="s">
        <v>474</v>
      </c>
      <c r="B1376" s="19" t="s">
        <v>475</v>
      </c>
      <c r="C1376" s="15" t="str">
        <f t="shared" si="42"/>
        <v>21375803 TEATRO NACIONAL</v>
      </c>
      <c r="D1376" s="19" t="s">
        <v>19</v>
      </c>
      <c r="E1376" s="19" t="s">
        <v>73</v>
      </c>
      <c r="F1376" s="19" t="s">
        <v>74</v>
      </c>
      <c r="G1376" s="26">
        <v>102200000</v>
      </c>
      <c r="H1376" s="26">
        <v>103400000</v>
      </c>
      <c r="I1376" s="26">
        <v>77283333.340000004</v>
      </c>
      <c r="J1376" s="26">
        <v>0</v>
      </c>
      <c r="K1376" s="26">
        <v>0</v>
      </c>
      <c r="L1376" s="26">
        <v>0</v>
      </c>
      <c r="M1376" s="26">
        <v>38588870.369999997</v>
      </c>
      <c r="N1376" s="26">
        <v>38553770.479999997</v>
      </c>
      <c r="O1376" s="26">
        <v>64811129.630000003</v>
      </c>
      <c r="P1376" s="26">
        <v>38694462.969999999</v>
      </c>
      <c r="Q1376" s="18">
        <f t="shared" si="43"/>
        <v>0.3731999068665377</v>
      </c>
    </row>
    <row r="1377" spans="1:17" x14ac:dyDescent="0.2">
      <c r="A1377" s="19" t="s">
        <v>474</v>
      </c>
      <c r="B1377" s="19" t="s">
        <v>475</v>
      </c>
      <c r="C1377" s="15" t="str">
        <f t="shared" si="42"/>
        <v>21375803 TEATRO NACIONAL</v>
      </c>
      <c r="D1377" s="19" t="s">
        <v>19</v>
      </c>
      <c r="E1377" s="19" t="s">
        <v>75</v>
      </c>
      <c r="F1377" s="19" t="s">
        <v>76</v>
      </c>
      <c r="G1377" s="26">
        <v>3000000</v>
      </c>
      <c r="H1377" s="26">
        <v>3000000</v>
      </c>
      <c r="I1377" s="26">
        <v>2250000</v>
      </c>
      <c r="J1377" s="26">
        <v>0</v>
      </c>
      <c r="K1377" s="26">
        <v>0</v>
      </c>
      <c r="L1377" s="26">
        <v>0</v>
      </c>
      <c r="M1377" s="26">
        <v>1757172</v>
      </c>
      <c r="N1377" s="26">
        <v>1757172</v>
      </c>
      <c r="O1377" s="26">
        <v>1242828</v>
      </c>
      <c r="P1377" s="26">
        <v>492828</v>
      </c>
      <c r="Q1377" s="18">
        <f t="shared" si="43"/>
        <v>0.58572400000000002</v>
      </c>
    </row>
    <row r="1378" spans="1:17" x14ac:dyDescent="0.2">
      <c r="A1378" s="19" t="s">
        <v>474</v>
      </c>
      <c r="B1378" s="19" t="s">
        <v>475</v>
      </c>
      <c r="C1378" s="15" t="str">
        <f t="shared" si="42"/>
        <v>21375803 TEATRO NACIONAL</v>
      </c>
      <c r="D1378" s="19" t="s">
        <v>19</v>
      </c>
      <c r="E1378" s="19" t="s">
        <v>77</v>
      </c>
      <c r="F1378" s="19" t="s">
        <v>78</v>
      </c>
      <c r="G1378" s="26">
        <v>48900000</v>
      </c>
      <c r="H1378" s="26">
        <v>48900000</v>
      </c>
      <c r="I1378" s="26">
        <v>36783333.340000004</v>
      </c>
      <c r="J1378" s="26">
        <v>0</v>
      </c>
      <c r="K1378" s="26">
        <v>0</v>
      </c>
      <c r="L1378" s="26">
        <v>0</v>
      </c>
      <c r="M1378" s="26">
        <v>15418620</v>
      </c>
      <c r="N1378" s="26">
        <v>15418620</v>
      </c>
      <c r="O1378" s="26">
        <v>33481380</v>
      </c>
      <c r="P1378" s="26">
        <v>21364713.34</v>
      </c>
      <c r="Q1378" s="18">
        <f t="shared" si="43"/>
        <v>0.31530920245398775</v>
      </c>
    </row>
    <row r="1379" spans="1:17" x14ac:dyDescent="0.2">
      <c r="A1379" s="19" t="s">
        <v>474</v>
      </c>
      <c r="B1379" s="19" t="s">
        <v>475</v>
      </c>
      <c r="C1379" s="15" t="str">
        <f t="shared" si="42"/>
        <v>21375803 TEATRO NACIONAL</v>
      </c>
      <c r="D1379" s="19" t="s">
        <v>19</v>
      </c>
      <c r="E1379" s="19" t="s">
        <v>79</v>
      </c>
      <c r="F1379" s="19" t="s">
        <v>80</v>
      </c>
      <c r="G1379" s="26">
        <v>300000</v>
      </c>
      <c r="H1379" s="26">
        <v>0</v>
      </c>
      <c r="I1379" s="26">
        <v>0</v>
      </c>
      <c r="J1379" s="26">
        <v>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18">
        <f t="shared" si="43"/>
        <v>0</v>
      </c>
    </row>
    <row r="1380" spans="1:17" x14ac:dyDescent="0.2">
      <c r="A1380" s="19" t="s">
        <v>474</v>
      </c>
      <c r="B1380" s="19" t="s">
        <v>475</v>
      </c>
      <c r="C1380" s="15" t="str">
        <f t="shared" si="42"/>
        <v>21375803 TEATRO NACIONAL</v>
      </c>
      <c r="D1380" s="19" t="s">
        <v>19</v>
      </c>
      <c r="E1380" s="19" t="s">
        <v>81</v>
      </c>
      <c r="F1380" s="19" t="s">
        <v>82</v>
      </c>
      <c r="G1380" s="26">
        <v>40000000</v>
      </c>
      <c r="H1380" s="26">
        <v>40000000</v>
      </c>
      <c r="I1380" s="26">
        <v>30000000</v>
      </c>
      <c r="J1380" s="26">
        <v>0</v>
      </c>
      <c r="K1380" s="26">
        <v>0</v>
      </c>
      <c r="L1380" s="26">
        <v>0</v>
      </c>
      <c r="M1380" s="26">
        <v>17802565.829999998</v>
      </c>
      <c r="N1380" s="26">
        <v>17773808.890000001</v>
      </c>
      <c r="O1380" s="26">
        <v>22197434.170000002</v>
      </c>
      <c r="P1380" s="26">
        <v>12197434.17</v>
      </c>
      <c r="Q1380" s="18">
        <f t="shared" si="43"/>
        <v>0.44506414574999997</v>
      </c>
    </row>
    <row r="1381" spans="1:17" x14ac:dyDescent="0.2">
      <c r="A1381" s="19" t="s">
        <v>474</v>
      </c>
      <c r="B1381" s="19" t="s">
        <v>475</v>
      </c>
      <c r="C1381" s="15" t="str">
        <f t="shared" si="42"/>
        <v>21375803 TEATRO NACIONAL</v>
      </c>
      <c r="D1381" s="19" t="s">
        <v>19</v>
      </c>
      <c r="E1381" s="19" t="s">
        <v>83</v>
      </c>
      <c r="F1381" s="19" t="s">
        <v>84</v>
      </c>
      <c r="G1381" s="26">
        <v>10000000</v>
      </c>
      <c r="H1381" s="26">
        <v>11500000</v>
      </c>
      <c r="I1381" s="26">
        <v>8250000</v>
      </c>
      <c r="J1381" s="26">
        <v>0</v>
      </c>
      <c r="K1381" s="26">
        <v>0</v>
      </c>
      <c r="L1381" s="26">
        <v>0</v>
      </c>
      <c r="M1381" s="26">
        <v>3610512.54</v>
      </c>
      <c r="N1381" s="26">
        <v>3604169.59</v>
      </c>
      <c r="O1381" s="26">
        <v>7889487.46</v>
      </c>
      <c r="P1381" s="26">
        <v>4639487.46</v>
      </c>
      <c r="Q1381" s="18">
        <f t="shared" si="43"/>
        <v>0.31395761217391305</v>
      </c>
    </row>
    <row r="1382" spans="1:17" x14ac:dyDescent="0.2">
      <c r="A1382" s="19" t="s">
        <v>474</v>
      </c>
      <c r="B1382" s="19" t="s">
        <v>475</v>
      </c>
      <c r="C1382" s="15" t="str">
        <f t="shared" si="42"/>
        <v>21375803 TEATRO NACIONAL</v>
      </c>
      <c r="D1382" s="19" t="s">
        <v>19</v>
      </c>
      <c r="E1382" s="19" t="s">
        <v>85</v>
      </c>
      <c r="F1382" s="19" t="s">
        <v>86</v>
      </c>
      <c r="G1382" s="26">
        <v>116380000</v>
      </c>
      <c r="H1382" s="26">
        <v>114730000</v>
      </c>
      <c r="I1382" s="26">
        <v>91397500</v>
      </c>
      <c r="J1382" s="26">
        <v>0</v>
      </c>
      <c r="K1382" s="26">
        <v>0</v>
      </c>
      <c r="L1382" s="26">
        <v>0</v>
      </c>
      <c r="M1382" s="26">
        <v>62158173.93</v>
      </c>
      <c r="N1382" s="26">
        <v>54789027.159999996</v>
      </c>
      <c r="O1382" s="26">
        <v>52571826.07</v>
      </c>
      <c r="P1382" s="26">
        <v>29239326.07</v>
      </c>
      <c r="Q1382" s="18">
        <f t="shared" si="43"/>
        <v>0.54177786045498122</v>
      </c>
    </row>
    <row r="1383" spans="1:17" x14ac:dyDescent="0.2">
      <c r="A1383" s="19" t="s">
        <v>474</v>
      </c>
      <c r="B1383" s="19" t="s">
        <v>475</v>
      </c>
      <c r="C1383" s="15" t="str">
        <f t="shared" si="42"/>
        <v>21375803 TEATRO NACIONAL</v>
      </c>
      <c r="D1383" s="19" t="s">
        <v>19</v>
      </c>
      <c r="E1383" s="19" t="s">
        <v>87</v>
      </c>
      <c r="F1383" s="19" t="s">
        <v>88</v>
      </c>
      <c r="G1383" s="26">
        <v>500000</v>
      </c>
      <c r="H1383" s="26">
        <v>350000</v>
      </c>
      <c r="I1383" s="26">
        <v>300000</v>
      </c>
      <c r="J1383" s="26">
        <v>0</v>
      </c>
      <c r="K1383" s="26">
        <v>0</v>
      </c>
      <c r="L1383" s="26">
        <v>0</v>
      </c>
      <c r="M1383" s="26">
        <v>15933</v>
      </c>
      <c r="N1383" s="26">
        <v>15933</v>
      </c>
      <c r="O1383" s="26">
        <v>334067</v>
      </c>
      <c r="P1383" s="26">
        <v>284067</v>
      </c>
      <c r="Q1383" s="18">
        <f t="shared" si="43"/>
        <v>4.5522857142857143E-2</v>
      </c>
    </row>
    <row r="1384" spans="1:17" x14ac:dyDescent="0.2">
      <c r="A1384" s="19" t="s">
        <v>474</v>
      </c>
      <c r="B1384" s="19" t="s">
        <v>475</v>
      </c>
      <c r="C1384" s="15" t="str">
        <f t="shared" si="42"/>
        <v>21375803 TEATRO NACIONAL</v>
      </c>
      <c r="D1384" s="19" t="s">
        <v>19</v>
      </c>
      <c r="E1384" s="19" t="s">
        <v>318</v>
      </c>
      <c r="F1384" s="19" t="s">
        <v>319</v>
      </c>
      <c r="G1384" s="26">
        <v>15000000</v>
      </c>
      <c r="H1384" s="26">
        <v>15000000</v>
      </c>
      <c r="I1384" s="26">
        <v>11250000</v>
      </c>
      <c r="J1384" s="26">
        <v>0</v>
      </c>
      <c r="K1384" s="26">
        <v>0</v>
      </c>
      <c r="L1384" s="26">
        <v>0</v>
      </c>
      <c r="M1384" s="26">
        <v>1966200</v>
      </c>
      <c r="N1384" s="26">
        <v>1931400</v>
      </c>
      <c r="O1384" s="26">
        <v>13033800</v>
      </c>
      <c r="P1384" s="26">
        <v>9283800</v>
      </c>
      <c r="Q1384" s="18">
        <f t="shared" si="43"/>
        <v>0.13108</v>
      </c>
    </row>
    <row r="1385" spans="1:17" x14ac:dyDescent="0.2">
      <c r="A1385" s="19" t="s">
        <v>474</v>
      </c>
      <c r="B1385" s="19" t="s">
        <v>475</v>
      </c>
      <c r="C1385" s="15" t="str">
        <f t="shared" si="42"/>
        <v>21375803 TEATRO NACIONAL</v>
      </c>
      <c r="D1385" s="19" t="s">
        <v>19</v>
      </c>
      <c r="E1385" s="19" t="s">
        <v>89</v>
      </c>
      <c r="F1385" s="19" t="s">
        <v>90</v>
      </c>
      <c r="G1385" s="26">
        <v>3130000</v>
      </c>
      <c r="H1385" s="26">
        <v>3130000</v>
      </c>
      <c r="I1385" s="26">
        <v>2347500</v>
      </c>
      <c r="J1385" s="26">
        <v>0</v>
      </c>
      <c r="K1385" s="26">
        <v>0</v>
      </c>
      <c r="L1385" s="26">
        <v>0</v>
      </c>
      <c r="M1385" s="26">
        <v>495618</v>
      </c>
      <c r="N1385" s="26">
        <v>486846</v>
      </c>
      <c r="O1385" s="26">
        <v>2634382</v>
      </c>
      <c r="P1385" s="26">
        <v>1851882</v>
      </c>
      <c r="Q1385" s="18">
        <f t="shared" si="43"/>
        <v>0.15834440894568691</v>
      </c>
    </row>
    <row r="1386" spans="1:17" x14ac:dyDescent="0.2">
      <c r="A1386" s="19" t="s">
        <v>474</v>
      </c>
      <c r="B1386" s="19" t="s">
        <v>475</v>
      </c>
      <c r="C1386" s="15" t="str">
        <f t="shared" si="42"/>
        <v>21375803 TEATRO NACIONAL</v>
      </c>
      <c r="D1386" s="19" t="s">
        <v>19</v>
      </c>
      <c r="E1386" s="19" t="s">
        <v>320</v>
      </c>
      <c r="F1386" s="19" t="s">
        <v>321</v>
      </c>
      <c r="G1386" s="26">
        <v>2750000</v>
      </c>
      <c r="H1386" s="26">
        <v>1250000</v>
      </c>
      <c r="I1386" s="26">
        <v>1250000</v>
      </c>
      <c r="J1386" s="26">
        <v>0</v>
      </c>
      <c r="K1386" s="26">
        <v>0</v>
      </c>
      <c r="L1386" s="26">
        <v>0</v>
      </c>
      <c r="M1386" s="26">
        <v>0</v>
      </c>
      <c r="N1386" s="26">
        <v>0</v>
      </c>
      <c r="O1386" s="26">
        <v>1250000</v>
      </c>
      <c r="P1386" s="26">
        <v>1250000</v>
      </c>
      <c r="Q1386" s="18">
        <f t="shared" si="43"/>
        <v>0</v>
      </c>
    </row>
    <row r="1387" spans="1:17" x14ac:dyDescent="0.2">
      <c r="A1387" s="19" t="s">
        <v>474</v>
      </c>
      <c r="B1387" s="19" t="s">
        <v>475</v>
      </c>
      <c r="C1387" s="15" t="str">
        <f t="shared" si="42"/>
        <v>21375803 TEATRO NACIONAL</v>
      </c>
      <c r="D1387" s="19" t="s">
        <v>19</v>
      </c>
      <c r="E1387" s="19" t="s">
        <v>91</v>
      </c>
      <c r="F1387" s="19" t="s">
        <v>92</v>
      </c>
      <c r="G1387" s="26">
        <v>53000000</v>
      </c>
      <c r="H1387" s="26">
        <v>53000000</v>
      </c>
      <c r="I1387" s="26">
        <v>44750000</v>
      </c>
      <c r="J1387" s="26">
        <v>0</v>
      </c>
      <c r="K1387" s="26">
        <v>0</v>
      </c>
      <c r="L1387" s="26">
        <v>0</v>
      </c>
      <c r="M1387" s="26">
        <v>38795720.439999998</v>
      </c>
      <c r="N1387" s="26">
        <v>35243627.149999999</v>
      </c>
      <c r="O1387" s="26">
        <v>14204279.560000001</v>
      </c>
      <c r="P1387" s="26">
        <v>5954279.5599999996</v>
      </c>
      <c r="Q1387" s="18">
        <f t="shared" si="43"/>
        <v>0.73199472528301879</v>
      </c>
    </row>
    <row r="1388" spans="1:17" x14ac:dyDescent="0.2">
      <c r="A1388" s="19" t="s">
        <v>474</v>
      </c>
      <c r="B1388" s="19" t="s">
        <v>475</v>
      </c>
      <c r="C1388" s="15" t="str">
        <f t="shared" si="42"/>
        <v>21375803 TEATRO NACIONAL</v>
      </c>
      <c r="D1388" s="19" t="s">
        <v>19</v>
      </c>
      <c r="E1388" s="19" t="s">
        <v>93</v>
      </c>
      <c r="F1388" s="19" t="s">
        <v>94</v>
      </c>
      <c r="G1388" s="26">
        <v>42000000</v>
      </c>
      <c r="H1388" s="26">
        <v>42000000</v>
      </c>
      <c r="I1388" s="26">
        <v>31500000</v>
      </c>
      <c r="J1388" s="26">
        <v>0</v>
      </c>
      <c r="K1388" s="26">
        <v>0</v>
      </c>
      <c r="L1388" s="26">
        <v>0</v>
      </c>
      <c r="M1388" s="26">
        <v>20884702.489999998</v>
      </c>
      <c r="N1388" s="26">
        <v>17111221.010000002</v>
      </c>
      <c r="O1388" s="26">
        <v>21115297.510000002</v>
      </c>
      <c r="P1388" s="26">
        <v>10615297.51</v>
      </c>
      <c r="Q1388" s="18">
        <f t="shared" si="43"/>
        <v>0.49725482119047615</v>
      </c>
    </row>
    <row r="1389" spans="1:17" x14ac:dyDescent="0.2">
      <c r="A1389" s="19" t="s">
        <v>474</v>
      </c>
      <c r="B1389" s="19" t="s">
        <v>475</v>
      </c>
      <c r="C1389" s="15" t="str">
        <f t="shared" si="42"/>
        <v>21375803 TEATRO NACIONAL</v>
      </c>
      <c r="D1389" s="19" t="s">
        <v>19</v>
      </c>
      <c r="E1389" s="19" t="s">
        <v>95</v>
      </c>
      <c r="F1389" s="19" t="s">
        <v>96</v>
      </c>
      <c r="G1389" s="26">
        <v>744657572</v>
      </c>
      <c r="H1389" s="26">
        <v>737657572</v>
      </c>
      <c r="I1389" s="26">
        <v>541127964.67999995</v>
      </c>
      <c r="J1389" s="26">
        <v>0</v>
      </c>
      <c r="K1389" s="26">
        <v>0</v>
      </c>
      <c r="L1389" s="26">
        <v>0</v>
      </c>
      <c r="M1389" s="26">
        <v>300565639.13999999</v>
      </c>
      <c r="N1389" s="26">
        <v>287948259.35000002</v>
      </c>
      <c r="O1389" s="26">
        <v>437091932.86000001</v>
      </c>
      <c r="P1389" s="26">
        <v>240562325.53999999</v>
      </c>
      <c r="Q1389" s="18">
        <f t="shared" si="43"/>
        <v>0.40745957277315115</v>
      </c>
    </row>
    <row r="1390" spans="1:17" x14ac:dyDescent="0.2">
      <c r="A1390" s="19" t="s">
        <v>474</v>
      </c>
      <c r="B1390" s="19" t="s">
        <v>475</v>
      </c>
      <c r="C1390" s="15" t="str">
        <f t="shared" si="42"/>
        <v>21375803 TEATRO NACIONAL</v>
      </c>
      <c r="D1390" s="19" t="s">
        <v>19</v>
      </c>
      <c r="E1390" s="19" t="s">
        <v>287</v>
      </c>
      <c r="F1390" s="19" t="s">
        <v>288</v>
      </c>
      <c r="G1390" s="26">
        <v>41000000</v>
      </c>
      <c r="H1390" s="26">
        <v>41000000</v>
      </c>
      <c r="I1390" s="26">
        <v>30750000</v>
      </c>
      <c r="J1390" s="26">
        <v>0</v>
      </c>
      <c r="K1390" s="26">
        <v>0</v>
      </c>
      <c r="L1390" s="26">
        <v>0</v>
      </c>
      <c r="M1390" s="26">
        <v>2153497.5</v>
      </c>
      <c r="N1390" s="26">
        <v>2153497.5</v>
      </c>
      <c r="O1390" s="26">
        <v>38846502.5</v>
      </c>
      <c r="P1390" s="26">
        <v>28596502.5</v>
      </c>
      <c r="Q1390" s="18">
        <f t="shared" si="43"/>
        <v>5.2524329268292681E-2</v>
      </c>
    </row>
    <row r="1391" spans="1:17" x14ac:dyDescent="0.2">
      <c r="A1391" s="19" t="s">
        <v>474</v>
      </c>
      <c r="B1391" s="19" t="s">
        <v>475</v>
      </c>
      <c r="C1391" s="15" t="str">
        <f t="shared" si="42"/>
        <v>21375803 TEATRO NACIONAL</v>
      </c>
      <c r="D1391" s="19" t="s">
        <v>19</v>
      </c>
      <c r="E1391" s="19" t="s">
        <v>289</v>
      </c>
      <c r="F1391" s="19" t="s">
        <v>290</v>
      </c>
      <c r="G1391" s="26">
        <v>27000000</v>
      </c>
      <c r="H1391" s="26">
        <v>20000000</v>
      </c>
      <c r="I1391" s="26">
        <v>16750000</v>
      </c>
      <c r="J1391" s="26">
        <v>0</v>
      </c>
      <c r="K1391" s="26">
        <v>0</v>
      </c>
      <c r="L1391" s="26">
        <v>0</v>
      </c>
      <c r="M1391" s="26">
        <v>0</v>
      </c>
      <c r="N1391" s="26">
        <v>0</v>
      </c>
      <c r="O1391" s="26">
        <v>20000000</v>
      </c>
      <c r="P1391" s="26">
        <v>16750000</v>
      </c>
      <c r="Q1391" s="18">
        <f t="shared" si="43"/>
        <v>0</v>
      </c>
    </row>
    <row r="1392" spans="1:17" x14ac:dyDescent="0.2">
      <c r="A1392" s="19" t="s">
        <v>474</v>
      </c>
      <c r="B1392" s="19" t="s">
        <v>475</v>
      </c>
      <c r="C1392" s="15" t="str">
        <f t="shared" si="42"/>
        <v>21375803 TEATRO NACIONAL</v>
      </c>
      <c r="D1392" s="19" t="s">
        <v>19</v>
      </c>
      <c r="E1392" s="19" t="s">
        <v>97</v>
      </c>
      <c r="F1392" s="19" t="s">
        <v>98</v>
      </c>
      <c r="G1392" s="26">
        <v>12000000</v>
      </c>
      <c r="H1392" s="26">
        <v>12000000</v>
      </c>
      <c r="I1392" s="26">
        <v>9000000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12000000</v>
      </c>
      <c r="P1392" s="26">
        <v>9000000</v>
      </c>
      <c r="Q1392" s="18">
        <f t="shared" si="43"/>
        <v>0</v>
      </c>
    </row>
    <row r="1393" spans="1:17" x14ac:dyDescent="0.2">
      <c r="A1393" s="19" t="s">
        <v>474</v>
      </c>
      <c r="B1393" s="19" t="s">
        <v>475</v>
      </c>
      <c r="C1393" s="15" t="str">
        <f t="shared" si="42"/>
        <v>21375803 TEATRO NACIONAL</v>
      </c>
      <c r="D1393" s="19" t="s">
        <v>19</v>
      </c>
      <c r="E1393" s="19" t="s">
        <v>99</v>
      </c>
      <c r="F1393" s="19" t="s">
        <v>100</v>
      </c>
      <c r="G1393" s="26">
        <v>12000000</v>
      </c>
      <c r="H1393" s="26">
        <v>12000000</v>
      </c>
      <c r="I1393" s="26">
        <v>9000000</v>
      </c>
      <c r="J1393" s="26">
        <v>0</v>
      </c>
      <c r="K1393" s="26">
        <v>0</v>
      </c>
      <c r="L1393" s="26">
        <v>0</v>
      </c>
      <c r="M1393" s="26">
        <v>4437267.5</v>
      </c>
      <c r="N1393" s="26">
        <v>2475894.6800000002</v>
      </c>
      <c r="O1393" s="26">
        <v>7562732.5</v>
      </c>
      <c r="P1393" s="26">
        <v>4562732.5</v>
      </c>
      <c r="Q1393" s="18">
        <f t="shared" si="43"/>
        <v>0.36977229166666664</v>
      </c>
    </row>
    <row r="1394" spans="1:17" x14ac:dyDescent="0.2">
      <c r="A1394" s="19" t="s">
        <v>474</v>
      </c>
      <c r="B1394" s="19" t="s">
        <v>475</v>
      </c>
      <c r="C1394" s="15" t="str">
        <f t="shared" si="42"/>
        <v>21375803 TEATRO NACIONAL</v>
      </c>
      <c r="D1394" s="19" t="s">
        <v>19</v>
      </c>
      <c r="E1394" s="19" t="s">
        <v>101</v>
      </c>
      <c r="F1394" s="19" t="s">
        <v>102</v>
      </c>
      <c r="G1394" s="26">
        <v>160000000</v>
      </c>
      <c r="H1394" s="26">
        <v>160000000</v>
      </c>
      <c r="I1394" s="26">
        <v>104333333.34</v>
      </c>
      <c r="J1394" s="26">
        <v>0</v>
      </c>
      <c r="K1394" s="26">
        <v>0</v>
      </c>
      <c r="L1394" s="26">
        <v>0</v>
      </c>
      <c r="M1394" s="26">
        <v>34501275.07</v>
      </c>
      <c r="N1394" s="26">
        <v>30921955.809999999</v>
      </c>
      <c r="O1394" s="26">
        <v>125498724.93000001</v>
      </c>
      <c r="P1394" s="26">
        <v>69832058.269999996</v>
      </c>
      <c r="Q1394" s="18">
        <f t="shared" si="43"/>
        <v>0.2156329691875</v>
      </c>
    </row>
    <row r="1395" spans="1:17" x14ac:dyDescent="0.2">
      <c r="A1395" s="19" t="s">
        <v>474</v>
      </c>
      <c r="B1395" s="19" t="s">
        <v>475</v>
      </c>
      <c r="C1395" s="15" t="str">
        <f t="shared" si="42"/>
        <v>21375803 TEATRO NACIONAL</v>
      </c>
      <c r="D1395" s="19" t="s">
        <v>19</v>
      </c>
      <c r="E1395" s="19" t="s">
        <v>103</v>
      </c>
      <c r="F1395" s="19" t="s">
        <v>104</v>
      </c>
      <c r="G1395" s="26">
        <v>492657572</v>
      </c>
      <c r="H1395" s="26">
        <v>492657572</v>
      </c>
      <c r="I1395" s="26">
        <v>371294631.33999997</v>
      </c>
      <c r="J1395" s="26">
        <v>0</v>
      </c>
      <c r="K1395" s="26">
        <v>0</v>
      </c>
      <c r="L1395" s="26">
        <v>0</v>
      </c>
      <c r="M1395" s="26">
        <v>259473599.06999999</v>
      </c>
      <c r="N1395" s="26">
        <v>252396911.36000001</v>
      </c>
      <c r="O1395" s="26">
        <v>233183972.93000001</v>
      </c>
      <c r="P1395" s="26">
        <v>111821032.27</v>
      </c>
      <c r="Q1395" s="18">
        <f t="shared" si="43"/>
        <v>0.52668143923300947</v>
      </c>
    </row>
    <row r="1396" spans="1:17" x14ac:dyDescent="0.2">
      <c r="A1396" s="19" t="s">
        <v>474</v>
      </c>
      <c r="B1396" s="19" t="s">
        <v>475</v>
      </c>
      <c r="C1396" s="15" t="str">
        <f t="shared" si="42"/>
        <v>21375803 TEATRO NACIONAL</v>
      </c>
      <c r="D1396" s="19" t="s">
        <v>19</v>
      </c>
      <c r="E1396" s="19" t="s">
        <v>105</v>
      </c>
      <c r="F1396" s="19" t="s">
        <v>106</v>
      </c>
      <c r="G1396" s="26">
        <v>11075000</v>
      </c>
      <c r="H1396" s="26">
        <v>11075000</v>
      </c>
      <c r="I1396" s="26">
        <v>9400000</v>
      </c>
      <c r="J1396" s="26">
        <v>0</v>
      </c>
      <c r="K1396" s="26">
        <v>0</v>
      </c>
      <c r="L1396" s="26">
        <v>0</v>
      </c>
      <c r="M1396" s="26">
        <v>6067709</v>
      </c>
      <c r="N1396" s="26">
        <v>6067709</v>
      </c>
      <c r="O1396" s="26">
        <v>5007291</v>
      </c>
      <c r="P1396" s="26">
        <v>3332291</v>
      </c>
      <c r="Q1396" s="18">
        <f t="shared" si="43"/>
        <v>0.5478744018058691</v>
      </c>
    </row>
    <row r="1397" spans="1:17" x14ac:dyDescent="0.2">
      <c r="A1397" s="19" t="s">
        <v>474</v>
      </c>
      <c r="B1397" s="19" t="s">
        <v>475</v>
      </c>
      <c r="C1397" s="15" t="str">
        <f t="shared" si="42"/>
        <v>21375803 TEATRO NACIONAL</v>
      </c>
      <c r="D1397" s="19" t="s">
        <v>19</v>
      </c>
      <c r="E1397" s="19" t="s">
        <v>107</v>
      </c>
      <c r="F1397" s="19" t="s">
        <v>108</v>
      </c>
      <c r="G1397" s="26">
        <v>4500000</v>
      </c>
      <c r="H1397" s="26">
        <v>1150000</v>
      </c>
      <c r="I1397" s="26">
        <v>1150000</v>
      </c>
      <c r="J1397" s="26">
        <v>0</v>
      </c>
      <c r="K1397" s="26">
        <v>0</v>
      </c>
      <c r="L1397" s="26">
        <v>0</v>
      </c>
      <c r="M1397" s="26">
        <v>446709</v>
      </c>
      <c r="N1397" s="26">
        <v>446709</v>
      </c>
      <c r="O1397" s="26">
        <v>703291</v>
      </c>
      <c r="P1397" s="26">
        <v>703291</v>
      </c>
      <c r="Q1397" s="18">
        <f t="shared" si="43"/>
        <v>0.38844260869565217</v>
      </c>
    </row>
    <row r="1398" spans="1:17" x14ac:dyDescent="0.2">
      <c r="A1398" s="19" t="s">
        <v>474</v>
      </c>
      <c r="B1398" s="19" t="s">
        <v>475</v>
      </c>
      <c r="C1398" s="15" t="str">
        <f t="shared" si="42"/>
        <v>21375803 TEATRO NACIONAL</v>
      </c>
      <c r="D1398" s="19" t="s">
        <v>19</v>
      </c>
      <c r="E1398" s="19" t="s">
        <v>109</v>
      </c>
      <c r="F1398" s="19" t="s">
        <v>110</v>
      </c>
      <c r="G1398" s="26">
        <v>6575000</v>
      </c>
      <c r="H1398" s="26">
        <v>9925000</v>
      </c>
      <c r="I1398" s="26">
        <v>8250000</v>
      </c>
      <c r="J1398" s="26">
        <v>0</v>
      </c>
      <c r="K1398" s="26">
        <v>0</v>
      </c>
      <c r="L1398" s="26">
        <v>0</v>
      </c>
      <c r="M1398" s="26">
        <v>5621000</v>
      </c>
      <c r="N1398" s="26">
        <v>5621000</v>
      </c>
      <c r="O1398" s="26">
        <v>4304000</v>
      </c>
      <c r="P1398" s="26">
        <v>2629000</v>
      </c>
      <c r="Q1398" s="18">
        <f t="shared" si="43"/>
        <v>0.56634760705289677</v>
      </c>
    </row>
    <row r="1399" spans="1:17" x14ac:dyDescent="0.2">
      <c r="A1399" s="19" t="s">
        <v>474</v>
      </c>
      <c r="B1399" s="19" t="s">
        <v>475</v>
      </c>
      <c r="C1399" s="15" t="str">
        <f t="shared" si="42"/>
        <v>21375803 TEATRO NACIONAL</v>
      </c>
      <c r="D1399" s="19" t="s">
        <v>19</v>
      </c>
      <c r="E1399" s="19" t="s">
        <v>111</v>
      </c>
      <c r="F1399" s="19" t="s">
        <v>112</v>
      </c>
      <c r="G1399" s="26">
        <v>193084944</v>
      </c>
      <c r="H1399" s="26">
        <v>193084944</v>
      </c>
      <c r="I1399" s="26">
        <v>154813708</v>
      </c>
      <c r="J1399" s="26">
        <v>0</v>
      </c>
      <c r="K1399" s="26">
        <v>0</v>
      </c>
      <c r="L1399" s="26">
        <v>0</v>
      </c>
      <c r="M1399" s="26">
        <v>79633296.5</v>
      </c>
      <c r="N1399" s="26">
        <v>79633296.400000006</v>
      </c>
      <c r="O1399" s="26">
        <v>113451647.5</v>
      </c>
      <c r="P1399" s="26">
        <v>75180411.5</v>
      </c>
      <c r="Q1399" s="18">
        <f t="shared" si="43"/>
        <v>0.41242623505642162</v>
      </c>
    </row>
    <row r="1400" spans="1:17" x14ac:dyDescent="0.2">
      <c r="A1400" s="19" t="s">
        <v>474</v>
      </c>
      <c r="B1400" s="19" t="s">
        <v>475</v>
      </c>
      <c r="C1400" s="15" t="str">
        <f t="shared" si="42"/>
        <v>21375803 TEATRO NACIONAL</v>
      </c>
      <c r="D1400" s="19" t="s">
        <v>19</v>
      </c>
      <c r="E1400" s="19" t="s">
        <v>113</v>
      </c>
      <c r="F1400" s="19" t="s">
        <v>114</v>
      </c>
      <c r="G1400" s="26">
        <v>193084944</v>
      </c>
      <c r="H1400" s="26">
        <v>193084944</v>
      </c>
      <c r="I1400" s="26">
        <v>154813708</v>
      </c>
      <c r="J1400" s="26">
        <v>0</v>
      </c>
      <c r="K1400" s="26">
        <v>0</v>
      </c>
      <c r="L1400" s="26">
        <v>0</v>
      </c>
      <c r="M1400" s="26">
        <v>79633296.5</v>
      </c>
      <c r="N1400" s="26">
        <v>79633296.400000006</v>
      </c>
      <c r="O1400" s="26">
        <v>113451647.5</v>
      </c>
      <c r="P1400" s="26">
        <v>75180411.5</v>
      </c>
      <c r="Q1400" s="18">
        <f t="shared" si="43"/>
        <v>0.41242623505642162</v>
      </c>
    </row>
    <row r="1401" spans="1:17" x14ac:dyDescent="0.2">
      <c r="A1401" s="19" t="s">
        <v>474</v>
      </c>
      <c r="B1401" s="19" t="s">
        <v>475</v>
      </c>
      <c r="C1401" s="15" t="str">
        <f t="shared" si="42"/>
        <v>21375803 TEATRO NACIONAL</v>
      </c>
      <c r="D1401" s="19" t="s">
        <v>19</v>
      </c>
      <c r="E1401" s="19" t="s">
        <v>115</v>
      </c>
      <c r="F1401" s="19" t="s">
        <v>116</v>
      </c>
      <c r="G1401" s="26">
        <v>2500000</v>
      </c>
      <c r="H1401" s="26">
        <v>2950000</v>
      </c>
      <c r="I1401" s="26">
        <v>2226500</v>
      </c>
      <c r="J1401" s="26">
        <v>0</v>
      </c>
      <c r="K1401" s="26">
        <v>0</v>
      </c>
      <c r="L1401" s="26">
        <v>0</v>
      </c>
      <c r="M1401" s="26">
        <v>2204540</v>
      </c>
      <c r="N1401" s="26">
        <v>1558500</v>
      </c>
      <c r="O1401" s="26">
        <v>745460</v>
      </c>
      <c r="P1401" s="26">
        <v>21960</v>
      </c>
      <c r="Q1401" s="18">
        <f t="shared" si="43"/>
        <v>0.74730169491525422</v>
      </c>
    </row>
    <row r="1402" spans="1:17" x14ac:dyDescent="0.2">
      <c r="A1402" s="19" t="s">
        <v>474</v>
      </c>
      <c r="B1402" s="19" t="s">
        <v>475</v>
      </c>
      <c r="C1402" s="15" t="str">
        <f t="shared" si="42"/>
        <v>21375803 TEATRO NACIONAL</v>
      </c>
      <c r="D1402" s="19" t="s">
        <v>19</v>
      </c>
      <c r="E1402" s="19" t="s">
        <v>117</v>
      </c>
      <c r="F1402" s="19" t="s">
        <v>118</v>
      </c>
      <c r="G1402" s="26">
        <v>1500000</v>
      </c>
      <c r="H1402" s="26">
        <v>1950000</v>
      </c>
      <c r="I1402" s="26">
        <v>1350000</v>
      </c>
      <c r="J1402" s="26">
        <v>0</v>
      </c>
      <c r="K1402" s="26">
        <v>0</v>
      </c>
      <c r="L1402" s="26">
        <v>0</v>
      </c>
      <c r="M1402" s="26">
        <v>1328040</v>
      </c>
      <c r="N1402" s="26">
        <v>1302000</v>
      </c>
      <c r="O1402" s="26">
        <v>621960</v>
      </c>
      <c r="P1402" s="26">
        <v>21960</v>
      </c>
      <c r="Q1402" s="18">
        <f t="shared" si="43"/>
        <v>0.68104615384615386</v>
      </c>
    </row>
    <row r="1403" spans="1:17" x14ac:dyDescent="0.2">
      <c r="A1403" s="19" t="s">
        <v>474</v>
      </c>
      <c r="B1403" s="19" t="s">
        <v>475</v>
      </c>
      <c r="C1403" s="15" t="str">
        <f t="shared" si="42"/>
        <v>21375803 TEATRO NACIONAL</v>
      </c>
      <c r="D1403" s="19" t="s">
        <v>19</v>
      </c>
      <c r="E1403" s="19" t="s">
        <v>119</v>
      </c>
      <c r="F1403" s="19" t="s">
        <v>120</v>
      </c>
      <c r="G1403" s="26">
        <v>1000000</v>
      </c>
      <c r="H1403" s="26">
        <v>1000000</v>
      </c>
      <c r="I1403" s="26">
        <v>876500</v>
      </c>
      <c r="J1403" s="26">
        <v>0</v>
      </c>
      <c r="K1403" s="26">
        <v>0</v>
      </c>
      <c r="L1403" s="26">
        <v>0</v>
      </c>
      <c r="M1403" s="26">
        <v>876500</v>
      </c>
      <c r="N1403" s="26">
        <v>256500</v>
      </c>
      <c r="O1403" s="26">
        <v>123500</v>
      </c>
      <c r="P1403" s="26">
        <v>0</v>
      </c>
      <c r="Q1403" s="18">
        <f t="shared" si="43"/>
        <v>0.87649999999999995</v>
      </c>
    </row>
    <row r="1404" spans="1:17" x14ac:dyDescent="0.2">
      <c r="A1404" s="19" t="s">
        <v>474</v>
      </c>
      <c r="B1404" s="19" t="s">
        <v>475</v>
      </c>
      <c r="C1404" s="15" t="str">
        <f t="shared" si="42"/>
        <v>21375803 TEATRO NACIONAL</v>
      </c>
      <c r="D1404" s="19" t="s">
        <v>19</v>
      </c>
      <c r="E1404" s="19" t="s">
        <v>123</v>
      </c>
      <c r="F1404" s="19" t="s">
        <v>124</v>
      </c>
      <c r="G1404" s="26">
        <v>62257000</v>
      </c>
      <c r="H1404" s="26">
        <v>69257000</v>
      </c>
      <c r="I1404" s="26">
        <v>50692750</v>
      </c>
      <c r="J1404" s="26">
        <v>0</v>
      </c>
      <c r="K1404" s="26">
        <v>0</v>
      </c>
      <c r="L1404" s="26">
        <v>0</v>
      </c>
      <c r="M1404" s="26">
        <v>10629057.390000001</v>
      </c>
      <c r="N1404" s="26">
        <v>9325916.6799999997</v>
      </c>
      <c r="O1404" s="26">
        <v>58627942.609999999</v>
      </c>
      <c r="P1404" s="26">
        <v>40063692.609999999</v>
      </c>
      <c r="Q1404" s="18">
        <f t="shared" si="43"/>
        <v>0.15347267987351459</v>
      </c>
    </row>
    <row r="1405" spans="1:17" x14ac:dyDescent="0.2">
      <c r="A1405" s="19" t="s">
        <v>474</v>
      </c>
      <c r="B1405" s="19" t="s">
        <v>475</v>
      </c>
      <c r="C1405" s="15" t="str">
        <f t="shared" si="42"/>
        <v>21375803 TEATRO NACIONAL</v>
      </c>
      <c r="D1405" s="19" t="s">
        <v>19</v>
      </c>
      <c r="E1405" s="19" t="s">
        <v>125</v>
      </c>
      <c r="F1405" s="19" t="s">
        <v>126</v>
      </c>
      <c r="G1405" s="26">
        <v>11600000</v>
      </c>
      <c r="H1405" s="26">
        <v>11600000</v>
      </c>
      <c r="I1405" s="26">
        <v>8700000</v>
      </c>
      <c r="J1405" s="26">
        <v>0</v>
      </c>
      <c r="K1405" s="26">
        <v>0</v>
      </c>
      <c r="L1405" s="26">
        <v>0</v>
      </c>
      <c r="M1405" s="26">
        <v>966150</v>
      </c>
      <c r="N1405" s="26">
        <v>963300</v>
      </c>
      <c r="O1405" s="26">
        <v>10633850</v>
      </c>
      <c r="P1405" s="26">
        <v>7733850</v>
      </c>
      <c r="Q1405" s="18">
        <f t="shared" si="43"/>
        <v>8.3288793103448278E-2</v>
      </c>
    </row>
    <row r="1406" spans="1:17" x14ac:dyDescent="0.2">
      <c r="A1406" s="19" t="s">
        <v>474</v>
      </c>
      <c r="B1406" s="19" t="s">
        <v>475</v>
      </c>
      <c r="C1406" s="15" t="str">
        <f t="shared" si="42"/>
        <v>21375803 TEATRO NACIONAL</v>
      </c>
      <c r="D1406" s="19" t="s">
        <v>19</v>
      </c>
      <c r="E1406" s="19" t="s">
        <v>129</v>
      </c>
      <c r="F1406" s="19" t="s">
        <v>130</v>
      </c>
      <c r="G1406" s="26">
        <v>10857000</v>
      </c>
      <c r="H1406" s="26">
        <v>10857000</v>
      </c>
      <c r="I1406" s="26">
        <v>8142750</v>
      </c>
      <c r="J1406" s="26">
        <v>0</v>
      </c>
      <c r="K1406" s="26">
        <v>0</v>
      </c>
      <c r="L1406" s="26">
        <v>0</v>
      </c>
      <c r="M1406" s="26">
        <v>4187058.22</v>
      </c>
      <c r="N1406" s="26">
        <v>3429148.02</v>
      </c>
      <c r="O1406" s="26">
        <v>6669941.7800000003</v>
      </c>
      <c r="P1406" s="26">
        <v>3955691.78</v>
      </c>
      <c r="Q1406" s="18">
        <f t="shared" si="43"/>
        <v>0.38565517362070556</v>
      </c>
    </row>
    <row r="1407" spans="1:17" x14ac:dyDescent="0.2">
      <c r="A1407" s="19" t="s">
        <v>474</v>
      </c>
      <c r="B1407" s="19" t="s">
        <v>475</v>
      </c>
      <c r="C1407" s="15" t="str">
        <f t="shared" si="42"/>
        <v>21375803 TEATRO NACIONAL</v>
      </c>
      <c r="D1407" s="19" t="s">
        <v>19</v>
      </c>
      <c r="E1407" s="19" t="s">
        <v>131</v>
      </c>
      <c r="F1407" s="19" t="s">
        <v>132</v>
      </c>
      <c r="G1407" s="26">
        <v>5000000</v>
      </c>
      <c r="H1407" s="26">
        <v>5000000</v>
      </c>
      <c r="I1407" s="26">
        <v>3750000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5000000</v>
      </c>
      <c r="P1407" s="26">
        <v>3750000</v>
      </c>
      <c r="Q1407" s="18">
        <f t="shared" si="43"/>
        <v>0</v>
      </c>
    </row>
    <row r="1408" spans="1:17" x14ac:dyDescent="0.2">
      <c r="A1408" s="19" t="s">
        <v>474</v>
      </c>
      <c r="B1408" s="19" t="s">
        <v>475</v>
      </c>
      <c r="C1408" s="15" t="str">
        <f t="shared" si="42"/>
        <v>21375803 TEATRO NACIONAL</v>
      </c>
      <c r="D1408" s="19" t="s">
        <v>19</v>
      </c>
      <c r="E1408" s="19" t="s">
        <v>133</v>
      </c>
      <c r="F1408" s="19" t="s">
        <v>134</v>
      </c>
      <c r="G1408" s="26">
        <v>5000000</v>
      </c>
      <c r="H1408" s="26">
        <v>5000000</v>
      </c>
      <c r="I1408" s="26">
        <v>3750000</v>
      </c>
      <c r="J1408" s="26">
        <v>0</v>
      </c>
      <c r="K1408" s="26">
        <v>0</v>
      </c>
      <c r="L1408" s="26">
        <v>0</v>
      </c>
      <c r="M1408" s="26">
        <v>2479527.36</v>
      </c>
      <c r="N1408" s="26">
        <v>2479527.35</v>
      </c>
      <c r="O1408" s="26">
        <v>2520472.64</v>
      </c>
      <c r="P1408" s="26">
        <v>1270472.6399999999</v>
      </c>
      <c r="Q1408" s="18">
        <f t="shared" si="43"/>
        <v>0.49590547199999996</v>
      </c>
    </row>
    <row r="1409" spans="1:17" x14ac:dyDescent="0.2">
      <c r="A1409" s="19" t="s">
        <v>474</v>
      </c>
      <c r="B1409" s="19" t="s">
        <v>475</v>
      </c>
      <c r="C1409" s="15" t="str">
        <f t="shared" si="42"/>
        <v>21375803 TEATRO NACIONAL</v>
      </c>
      <c r="D1409" s="19" t="s">
        <v>19</v>
      </c>
      <c r="E1409" s="19" t="s">
        <v>135</v>
      </c>
      <c r="F1409" s="19" t="s">
        <v>136</v>
      </c>
      <c r="G1409" s="26">
        <v>17000000</v>
      </c>
      <c r="H1409" s="26">
        <v>17000000</v>
      </c>
      <c r="I1409" s="26">
        <v>12750000</v>
      </c>
      <c r="J1409" s="26">
        <v>0</v>
      </c>
      <c r="K1409" s="26">
        <v>0</v>
      </c>
      <c r="L1409" s="26">
        <v>0</v>
      </c>
      <c r="M1409" s="26">
        <v>832245</v>
      </c>
      <c r="N1409" s="26">
        <v>825855</v>
      </c>
      <c r="O1409" s="26">
        <v>16167755</v>
      </c>
      <c r="P1409" s="26">
        <v>11917755</v>
      </c>
      <c r="Q1409" s="18">
        <f t="shared" si="43"/>
        <v>4.8955588235294119E-2</v>
      </c>
    </row>
    <row r="1410" spans="1:17" x14ac:dyDescent="0.2">
      <c r="A1410" s="19" t="s">
        <v>474</v>
      </c>
      <c r="B1410" s="19" t="s">
        <v>475</v>
      </c>
      <c r="C1410" s="15" t="str">
        <f t="shared" si="42"/>
        <v>21375803 TEATRO NACIONAL</v>
      </c>
      <c r="D1410" s="19" t="s">
        <v>19</v>
      </c>
      <c r="E1410" s="19" t="s">
        <v>137</v>
      </c>
      <c r="F1410" s="19" t="s">
        <v>138</v>
      </c>
      <c r="G1410" s="26">
        <v>2000000</v>
      </c>
      <c r="H1410" s="26">
        <v>2000000</v>
      </c>
      <c r="I1410" s="26">
        <v>2000000</v>
      </c>
      <c r="J1410" s="26">
        <v>0</v>
      </c>
      <c r="K1410" s="26">
        <v>0</v>
      </c>
      <c r="L1410" s="26">
        <v>0</v>
      </c>
      <c r="M1410" s="26">
        <v>1171070.53</v>
      </c>
      <c r="N1410" s="26">
        <v>858647.53</v>
      </c>
      <c r="O1410" s="26">
        <v>828929.47</v>
      </c>
      <c r="P1410" s="26">
        <v>828929.47</v>
      </c>
      <c r="Q1410" s="18">
        <f t="shared" si="43"/>
        <v>0.58553526499999997</v>
      </c>
    </row>
    <row r="1411" spans="1:17" x14ac:dyDescent="0.2">
      <c r="A1411" s="19" t="s">
        <v>474</v>
      </c>
      <c r="B1411" s="19" t="s">
        <v>475</v>
      </c>
      <c r="C1411" s="15" t="str">
        <f t="shared" si="42"/>
        <v>21375803 TEATRO NACIONAL</v>
      </c>
      <c r="D1411" s="19" t="s">
        <v>19</v>
      </c>
      <c r="E1411" s="19" t="s">
        <v>139</v>
      </c>
      <c r="F1411" s="19" t="s">
        <v>140</v>
      </c>
      <c r="G1411" s="26">
        <v>10800000</v>
      </c>
      <c r="H1411" s="26">
        <v>17800000</v>
      </c>
      <c r="I1411" s="26">
        <v>11600000</v>
      </c>
      <c r="J1411" s="26">
        <v>0</v>
      </c>
      <c r="K1411" s="26">
        <v>0</v>
      </c>
      <c r="L1411" s="26">
        <v>0</v>
      </c>
      <c r="M1411" s="26">
        <v>993006.28</v>
      </c>
      <c r="N1411" s="26">
        <v>769438.78</v>
      </c>
      <c r="O1411" s="26">
        <v>16806993.719999999</v>
      </c>
      <c r="P1411" s="26">
        <v>10606993.720000001</v>
      </c>
      <c r="Q1411" s="18">
        <f t="shared" si="43"/>
        <v>5.5786869662921353E-2</v>
      </c>
    </row>
    <row r="1412" spans="1:17" x14ac:dyDescent="0.2">
      <c r="A1412" s="19" t="s">
        <v>474</v>
      </c>
      <c r="B1412" s="19" t="s">
        <v>475</v>
      </c>
      <c r="C1412" s="15" t="str">
        <f t="shared" si="42"/>
        <v>21375803 TEATRO NACIONAL</v>
      </c>
      <c r="D1412" s="19" t="s">
        <v>19</v>
      </c>
      <c r="E1412" s="19" t="s">
        <v>141</v>
      </c>
      <c r="F1412" s="19" t="s">
        <v>142</v>
      </c>
      <c r="G1412" s="26">
        <v>1820000</v>
      </c>
      <c r="H1412" s="26">
        <v>1820000</v>
      </c>
      <c r="I1412" s="26">
        <v>1365000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1820000</v>
      </c>
      <c r="P1412" s="26">
        <v>1365000</v>
      </c>
      <c r="Q1412" s="18">
        <f t="shared" si="43"/>
        <v>0</v>
      </c>
    </row>
    <row r="1413" spans="1:17" x14ac:dyDescent="0.2">
      <c r="A1413" s="19" t="s">
        <v>474</v>
      </c>
      <c r="B1413" s="19" t="s">
        <v>475</v>
      </c>
      <c r="C1413" s="15" t="str">
        <f t="shared" si="42"/>
        <v>21375803 TEATRO NACIONAL</v>
      </c>
      <c r="D1413" s="19" t="s">
        <v>19</v>
      </c>
      <c r="E1413" s="19" t="s">
        <v>143</v>
      </c>
      <c r="F1413" s="19" t="s">
        <v>144</v>
      </c>
      <c r="G1413" s="26">
        <v>120000</v>
      </c>
      <c r="H1413" s="26">
        <v>120000</v>
      </c>
      <c r="I1413" s="26">
        <v>90000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120000</v>
      </c>
      <c r="P1413" s="26">
        <v>90000</v>
      </c>
      <c r="Q1413" s="18">
        <f t="shared" si="43"/>
        <v>0</v>
      </c>
    </row>
    <row r="1414" spans="1:17" x14ac:dyDescent="0.2">
      <c r="A1414" s="19" t="s">
        <v>474</v>
      </c>
      <c r="B1414" s="19" t="s">
        <v>475</v>
      </c>
      <c r="C1414" s="15" t="str">
        <f t="shared" si="42"/>
        <v>21375803 TEATRO NACIONAL</v>
      </c>
      <c r="D1414" s="19" t="s">
        <v>19</v>
      </c>
      <c r="E1414" s="19" t="s">
        <v>145</v>
      </c>
      <c r="F1414" s="19" t="s">
        <v>146</v>
      </c>
      <c r="G1414" s="26">
        <v>1700000</v>
      </c>
      <c r="H1414" s="26">
        <v>1700000</v>
      </c>
      <c r="I1414" s="26">
        <v>1275000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1700000</v>
      </c>
      <c r="P1414" s="26">
        <v>1275000</v>
      </c>
      <c r="Q1414" s="18">
        <f t="shared" si="43"/>
        <v>0</v>
      </c>
    </row>
    <row r="1415" spans="1:17" x14ac:dyDescent="0.2">
      <c r="A1415" s="19" t="s">
        <v>474</v>
      </c>
      <c r="B1415" s="19" t="s">
        <v>475</v>
      </c>
      <c r="C1415" s="15" t="str">
        <f t="shared" ref="C1415:C1478" si="44">+CONCATENATE(A1415," ",B1415)</f>
        <v>21375803 TEATRO NACIONAL</v>
      </c>
      <c r="D1415" s="19" t="s">
        <v>19</v>
      </c>
      <c r="E1415" s="19" t="s">
        <v>147</v>
      </c>
      <c r="F1415" s="19" t="s">
        <v>148</v>
      </c>
      <c r="G1415" s="26">
        <v>1000000</v>
      </c>
      <c r="H1415" s="26">
        <v>1000000</v>
      </c>
      <c r="I1415" s="26">
        <v>750000</v>
      </c>
      <c r="J1415" s="26">
        <v>0</v>
      </c>
      <c r="K1415" s="26">
        <v>0</v>
      </c>
      <c r="L1415" s="26">
        <v>0</v>
      </c>
      <c r="M1415" s="26">
        <v>5079.4399999999996</v>
      </c>
      <c r="N1415" s="26">
        <v>5079.4399999999996</v>
      </c>
      <c r="O1415" s="26">
        <v>994920.56</v>
      </c>
      <c r="P1415" s="26">
        <v>744920.56</v>
      </c>
      <c r="Q1415" s="18">
        <f t="shared" ref="Q1415:Q1478" si="45">+IFERROR(M1415/H1415,0)</f>
        <v>5.0794399999999993E-3</v>
      </c>
    </row>
    <row r="1416" spans="1:17" x14ac:dyDescent="0.2">
      <c r="A1416" s="19" t="s">
        <v>474</v>
      </c>
      <c r="B1416" s="19" t="s">
        <v>475</v>
      </c>
      <c r="C1416" s="15" t="str">
        <f t="shared" si="44"/>
        <v>21375803 TEATRO NACIONAL</v>
      </c>
      <c r="D1416" s="19" t="s">
        <v>19</v>
      </c>
      <c r="E1416" s="19" t="s">
        <v>291</v>
      </c>
      <c r="F1416" s="19" t="s">
        <v>292</v>
      </c>
      <c r="G1416" s="26">
        <v>1000000</v>
      </c>
      <c r="H1416" s="26">
        <v>1000000</v>
      </c>
      <c r="I1416" s="26">
        <v>750000</v>
      </c>
      <c r="J1416" s="26">
        <v>0</v>
      </c>
      <c r="K1416" s="26">
        <v>0</v>
      </c>
      <c r="L1416" s="26">
        <v>0</v>
      </c>
      <c r="M1416" s="26">
        <v>5079.4399999999996</v>
      </c>
      <c r="N1416" s="26">
        <v>5079.4399999999996</v>
      </c>
      <c r="O1416" s="26">
        <v>994920.56</v>
      </c>
      <c r="P1416" s="26">
        <v>744920.56</v>
      </c>
      <c r="Q1416" s="18">
        <f t="shared" si="45"/>
        <v>5.0794399999999993E-3</v>
      </c>
    </row>
    <row r="1417" spans="1:17" x14ac:dyDescent="0.2">
      <c r="A1417" s="19" t="s">
        <v>474</v>
      </c>
      <c r="B1417" s="19" t="s">
        <v>475</v>
      </c>
      <c r="C1417" s="15" t="str">
        <f t="shared" si="44"/>
        <v>21375803 TEATRO NACIONAL</v>
      </c>
      <c r="D1417" s="19" t="s">
        <v>19</v>
      </c>
      <c r="E1417" s="19" t="s">
        <v>153</v>
      </c>
      <c r="F1417" s="19" t="s">
        <v>154</v>
      </c>
      <c r="G1417" s="26">
        <v>147650796</v>
      </c>
      <c r="H1417" s="26">
        <v>147650796</v>
      </c>
      <c r="I1417" s="26">
        <v>101186597</v>
      </c>
      <c r="J1417" s="26">
        <v>0</v>
      </c>
      <c r="K1417" s="26">
        <v>0</v>
      </c>
      <c r="L1417" s="26">
        <v>0</v>
      </c>
      <c r="M1417" s="26">
        <v>21929114</v>
      </c>
      <c r="N1417" s="26">
        <v>21867725.760000002</v>
      </c>
      <c r="O1417" s="26">
        <v>125721682</v>
      </c>
      <c r="P1417" s="26">
        <v>79257483</v>
      </c>
      <c r="Q1417" s="18">
        <f t="shared" si="45"/>
        <v>0.14852012040625912</v>
      </c>
    </row>
    <row r="1418" spans="1:17" x14ac:dyDescent="0.2">
      <c r="A1418" s="19" t="s">
        <v>474</v>
      </c>
      <c r="B1418" s="19" t="s">
        <v>475</v>
      </c>
      <c r="C1418" s="15" t="str">
        <f t="shared" si="44"/>
        <v>21375803 TEATRO NACIONAL</v>
      </c>
      <c r="D1418" s="19" t="s">
        <v>19</v>
      </c>
      <c r="E1418" s="19" t="s">
        <v>155</v>
      </c>
      <c r="F1418" s="19" t="s">
        <v>156</v>
      </c>
      <c r="G1418" s="26">
        <v>28200796</v>
      </c>
      <c r="H1418" s="26">
        <v>24200796</v>
      </c>
      <c r="I1418" s="26">
        <v>15974097</v>
      </c>
      <c r="J1418" s="26">
        <v>0</v>
      </c>
      <c r="K1418" s="26">
        <v>0</v>
      </c>
      <c r="L1418" s="26">
        <v>0</v>
      </c>
      <c r="M1418" s="26">
        <v>3404092.81</v>
      </c>
      <c r="N1418" s="26">
        <v>3403351.1</v>
      </c>
      <c r="O1418" s="26">
        <v>20796703.190000001</v>
      </c>
      <c r="P1418" s="26">
        <v>12570004.189999999</v>
      </c>
      <c r="Q1418" s="18">
        <f t="shared" si="45"/>
        <v>0.14066036546897054</v>
      </c>
    </row>
    <row r="1419" spans="1:17" x14ac:dyDescent="0.2">
      <c r="A1419" s="19" t="s">
        <v>474</v>
      </c>
      <c r="B1419" s="19" t="s">
        <v>475</v>
      </c>
      <c r="C1419" s="15" t="str">
        <f t="shared" si="44"/>
        <v>21375803 TEATRO NACIONAL</v>
      </c>
      <c r="D1419" s="19" t="s">
        <v>19</v>
      </c>
      <c r="E1419" s="19" t="s">
        <v>157</v>
      </c>
      <c r="F1419" s="19" t="s">
        <v>158</v>
      </c>
      <c r="G1419" s="26">
        <v>4900796</v>
      </c>
      <c r="H1419" s="26">
        <v>4900796</v>
      </c>
      <c r="I1419" s="26">
        <v>3675597</v>
      </c>
      <c r="J1419" s="26">
        <v>0</v>
      </c>
      <c r="K1419" s="26">
        <v>0</v>
      </c>
      <c r="L1419" s="26">
        <v>0</v>
      </c>
      <c r="M1419" s="26">
        <v>1247410</v>
      </c>
      <c r="N1419" s="26">
        <v>1247409</v>
      </c>
      <c r="O1419" s="26">
        <v>3653386</v>
      </c>
      <c r="P1419" s="26">
        <v>2428187</v>
      </c>
      <c r="Q1419" s="18">
        <f t="shared" si="45"/>
        <v>0.25453212090444083</v>
      </c>
    </row>
    <row r="1420" spans="1:17" x14ac:dyDescent="0.2">
      <c r="A1420" s="19" t="s">
        <v>474</v>
      </c>
      <c r="B1420" s="19" t="s">
        <v>475</v>
      </c>
      <c r="C1420" s="15" t="str">
        <f t="shared" si="44"/>
        <v>21375803 TEATRO NACIONAL</v>
      </c>
      <c r="D1420" s="19" t="s">
        <v>19</v>
      </c>
      <c r="E1420" s="19" t="s">
        <v>159</v>
      </c>
      <c r="F1420" s="19" t="s">
        <v>160</v>
      </c>
      <c r="G1420" s="26">
        <v>1000000</v>
      </c>
      <c r="H1420" s="26">
        <v>1000000</v>
      </c>
      <c r="I1420" s="26">
        <v>750000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1000000</v>
      </c>
      <c r="P1420" s="26">
        <v>750000</v>
      </c>
      <c r="Q1420" s="18">
        <f t="shared" si="45"/>
        <v>0</v>
      </c>
    </row>
    <row r="1421" spans="1:17" x14ac:dyDescent="0.2">
      <c r="A1421" s="19" t="s">
        <v>474</v>
      </c>
      <c r="B1421" s="19" t="s">
        <v>475</v>
      </c>
      <c r="C1421" s="15" t="str">
        <f t="shared" si="44"/>
        <v>21375803 TEATRO NACIONAL</v>
      </c>
      <c r="D1421" s="19" t="s">
        <v>19</v>
      </c>
      <c r="E1421" s="19" t="s">
        <v>161</v>
      </c>
      <c r="F1421" s="19" t="s">
        <v>162</v>
      </c>
      <c r="G1421" s="26">
        <v>11500000</v>
      </c>
      <c r="H1421" s="26">
        <v>11500000</v>
      </c>
      <c r="I1421" s="26">
        <v>8248500</v>
      </c>
      <c r="J1421" s="26">
        <v>0</v>
      </c>
      <c r="K1421" s="26">
        <v>0</v>
      </c>
      <c r="L1421" s="26">
        <v>0</v>
      </c>
      <c r="M1421" s="26">
        <v>1875464.23</v>
      </c>
      <c r="N1421" s="26">
        <v>1874723.52</v>
      </c>
      <c r="O1421" s="26">
        <v>9624535.7699999996</v>
      </c>
      <c r="P1421" s="26">
        <v>6373035.7699999996</v>
      </c>
      <c r="Q1421" s="18">
        <f t="shared" si="45"/>
        <v>0.16308384608695653</v>
      </c>
    </row>
    <row r="1422" spans="1:17" x14ac:dyDescent="0.2">
      <c r="A1422" s="19" t="s">
        <v>474</v>
      </c>
      <c r="B1422" s="19" t="s">
        <v>475</v>
      </c>
      <c r="C1422" s="15" t="str">
        <f t="shared" si="44"/>
        <v>21375803 TEATRO NACIONAL</v>
      </c>
      <c r="D1422" s="19" t="s">
        <v>19</v>
      </c>
      <c r="E1422" s="19" t="s">
        <v>163</v>
      </c>
      <c r="F1422" s="19" t="s">
        <v>164</v>
      </c>
      <c r="G1422" s="26">
        <v>10800000</v>
      </c>
      <c r="H1422" s="26">
        <v>6800000</v>
      </c>
      <c r="I1422" s="26">
        <v>3300000</v>
      </c>
      <c r="J1422" s="26">
        <v>0</v>
      </c>
      <c r="K1422" s="26">
        <v>0</v>
      </c>
      <c r="L1422" s="26">
        <v>0</v>
      </c>
      <c r="M1422" s="26">
        <v>281218.58</v>
      </c>
      <c r="N1422" s="26">
        <v>281218.58</v>
      </c>
      <c r="O1422" s="26">
        <v>6518781.4199999999</v>
      </c>
      <c r="P1422" s="26">
        <v>3018781.42</v>
      </c>
      <c r="Q1422" s="18">
        <f t="shared" si="45"/>
        <v>4.1355673529411767E-2</v>
      </c>
    </row>
    <row r="1423" spans="1:17" x14ac:dyDescent="0.2">
      <c r="A1423" s="19" t="s">
        <v>474</v>
      </c>
      <c r="B1423" s="19" t="s">
        <v>475</v>
      </c>
      <c r="C1423" s="15" t="str">
        <f t="shared" si="44"/>
        <v>21375803 TEATRO NACIONAL</v>
      </c>
      <c r="D1423" s="19" t="s">
        <v>19</v>
      </c>
      <c r="E1423" s="19" t="s">
        <v>165</v>
      </c>
      <c r="F1423" s="19" t="s">
        <v>166</v>
      </c>
      <c r="G1423" s="26">
        <v>4500000</v>
      </c>
      <c r="H1423" s="26">
        <v>3500000</v>
      </c>
      <c r="I1423" s="26">
        <v>2625000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3500000</v>
      </c>
      <c r="P1423" s="26">
        <v>2625000</v>
      </c>
      <c r="Q1423" s="18">
        <f t="shared" si="45"/>
        <v>0</v>
      </c>
    </row>
    <row r="1424" spans="1:17" x14ac:dyDescent="0.2">
      <c r="A1424" s="19" t="s">
        <v>474</v>
      </c>
      <c r="B1424" s="19" t="s">
        <v>475</v>
      </c>
      <c r="C1424" s="15" t="str">
        <f t="shared" si="44"/>
        <v>21375803 TEATRO NACIONAL</v>
      </c>
      <c r="D1424" s="19" t="s">
        <v>19</v>
      </c>
      <c r="E1424" s="19" t="s">
        <v>167</v>
      </c>
      <c r="F1424" s="19" t="s">
        <v>168</v>
      </c>
      <c r="G1424" s="26">
        <v>3500000</v>
      </c>
      <c r="H1424" s="26">
        <v>3500000</v>
      </c>
      <c r="I1424" s="26">
        <v>2625000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3500000</v>
      </c>
      <c r="P1424" s="26">
        <v>2625000</v>
      </c>
      <c r="Q1424" s="18">
        <f t="shared" si="45"/>
        <v>0</v>
      </c>
    </row>
    <row r="1425" spans="1:17" x14ac:dyDescent="0.2">
      <c r="A1425" s="19" t="s">
        <v>474</v>
      </c>
      <c r="B1425" s="19" t="s">
        <v>475</v>
      </c>
      <c r="C1425" s="15" t="str">
        <f t="shared" si="44"/>
        <v>21375803 TEATRO NACIONAL</v>
      </c>
      <c r="D1425" s="19" t="s">
        <v>19</v>
      </c>
      <c r="E1425" s="19" t="s">
        <v>169</v>
      </c>
      <c r="F1425" s="19" t="s">
        <v>170</v>
      </c>
      <c r="G1425" s="26">
        <v>1000000</v>
      </c>
      <c r="H1425" s="26">
        <v>0</v>
      </c>
      <c r="I1425" s="26">
        <v>0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18">
        <f t="shared" si="45"/>
        <v>0</v>
      </c>
    </row>
    <row r="1426" spans="1:17" x14ac:dyDescent="0.2">
      <c r="A1426" s="19" t="s">
        <v>474</v>
      </c>
      <c r="B1426" s="19" t="s">
        <v>475</v>
      </c>
      <c r="C1426" s="15" t="str">
        <f t="shared" si="44"/>
        <v>21375803 TEATRO NACIONAL</v>
      </c>
      <c r="D1426" s="19" t="s">
        <v>19</v>
      </c>
      <c r="E1426" s="19" t="s">
        <v>171</v>
      </c>
      <c r="F1426" s="19" t="s">
        <v>172</v>
      </c>
      <c r="G1426" s="26">
        <v>49450000</v>
      </c>
      <c r="H1426" s="26">
        <v>55000000</v>
      </c>
      <c r="I1426" s="26">
        <v>39862500</v>
      </c>
      <c r="J1426" s="26">
        <v>0</v>
      </c>
      <c r="K1426" s="26">
        <v>0</v>
      </c>
      <c r="L1426" s="26">
        <v>0</v>
      </c>
      <c r="M1426" s="26">
        <v>7937615.54</v>
      </c>
      <c r="N1426" s="26">
        <v>7919031.0899999999</v>
      </c>
      <c r="O1426" s="26">
        <v>47062384.460000001</v>
      </c>
      <c r="P1426" s="26">
        <v>31924884.460000001</v>
      </c>
      <c r="Q1426" s="18">
        <f t="shared" si="45"/>
        <v>0.14432028254545454</v>
      </c>
    </row>
    <row r="1427" spans="1:17" x14ac:dyDescent="0.2">
      <c r="A1427" s="19" t="s">
        <v>474</v>
      </c>
      <c r="B1427" s="19" t="s">
        <v>475</v>
      </c>
      <c r="C1427" s="15" t="str">
        <f t="shared" si="44"/>
        <v>21375803 TEATRO NACIONAL</v>
      </c>
      <c r="D1427" s="19" t="s">
        <v>19</v>
      </c>
      <c r="E1427" s="19" t="s">
        <v>173</v>
      </c>
      <c r="F1427" s="19" t="s">
        <v>174</v>
      </c>
      <c r="G1427" s="26">
        <v>17000000</v>
      </c>
      <c r="H1427" s="26">
        <v>19000000</v>
      </c>
      <c r="I1427" s="26">
        <v>13750000</v>
      </c>
      <c r="J1427" s="26">
        <v>0</v>
      </c>
      <c r="K1427" s="26">
        <v>0</v>
      </c>
      <c r="L1427" s="26">
        <v>0</v>
      </c>
      <c r="M1427" s="26">
        <v>3710585.85</v>
      </c>
      <c r="N1427" s="26">
        <v>3710585.85</v>
      </c>
      <c r="O1427" s="26">
        <v>15289414.15</v>
      </c>
      <c r="P1427" s="26">
        <v>10039414.15</v>
      </c>
      <c r="Q1427" s="18">
        <f t="shared" si="45"/>
        <v>0.19529399210526316</v>
      </c>
    </row>
    <row r="1428" spans="1:17" x14ac:dyDescent="0.2">
      <c r="A1428" s="19" t="s">
        <v>474</v>
      </c>
      <c r="B1428" s="19" t="s">
        <v>475</v>
      </c>
      <c r="C1428" s="15" t="str">
        <f t="shared" si="44"/>
        <v>21375803 TEATRO NACIONAL</v>
      </c>
      <c r="D1428" s="19" t="s">
        <v>19</v>
      </c>
      <c r="E1428" s="19" t="s">
        <v>175</v>
      </c>
      <c r="F1428" s="19" t="s">
        <v>176</v>
      </c>
      <c r="G1428" s="26">
        <v>1750000</v>
      </c>
      <c r="H1428" s="26">
        <v>1750000</v>
      </c>
      <c r="I1428" s="26">
        <v>1312500</v>
      </c>
      <c r="J1428" s="26">
        <v>0</v>
      </c>
      <c r="K1428" s="26">
        <v>0</v>
      </c>
      <c r="L1428" s="26">
        <v>0</v>
      </c>
      <c r="M1428" s="26">
        <v>7818.58</v>
      </c>
      <c r="N1428" s="26">
        <v>7818.58</v>
      </c>
      <c r="O1428" s="26">
        <v>1742181.42</v>
      </c>
      <c r="P1428" s="26">
        <v>1304681.42</v>
      </c>
      <c r="Q1428" s="18">
        <f t="shared" si="45"/>
        <v>4.4677600000000003E-3</v>
      </c>
    </row>
    <row r="1429" spans="1:17" x14ac:dyDescent="0.2">
      <c r="A1429" s="19" t="s">
        <v>474</v>
      </c>
      <c r="B1429" s="19" t="s">
        <v>475</v>
      </c>
      <c r="C1429" s="15" t="str">
        <f t="shared" si="44"/>
        <v>21375803 TEATRO NACIONAL</v>
      </c>
      <c r="D1429" s="19" t="s">
        <v>19</v>
      </c>
      <c r="E1429" s="19" t="s">
        <v>177</v>
      </c>
      <c r="F1429" s="19" t="s">
        <v>178</v>
      </c>
      <c r="G1429" s="26">
        <v>6000000</v>
      </c>
      <c r="H1429" s="26">
        <v>6000000</v>
      </c>
      <c r="I1429" s="26">
        <v>4500000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6000000</v>
      </c>
      <c r="P1429" s="26">
        <v>4500000</v>
      </c>
      <c r="Q1429" s="18">
        <f t="shared" si="45"/>
        <v>0</v>
      </c>
    </row>
    <row r="1430" spans="1:17" x14ac:dyDescent="0.2">
      <c r="A1430" s="19" t="s">
        <v>474</v>
      </c>
      <c r="B1430" s="19" t="s">
        <v>475</v>
      </c>
      <c r="C1430" s="15" t="str">
        <f t="shared" si="44"/>
        <v>21375803 TEATRO NACIONAL</v>
      </c>
      <c r="D1430" s="19" t="s">
        <v>19</v>
      </c>
      <c r="E1430" s="19" t="s">
        <v>179</v>
      </c>
      <c r="F1430" s="19" t="s">
        <v>180</v>
      </c>
      <c r="G1430" s="26">
        <v>15000000</v>
      </c>
      <c r="H1430" s="26">
        <v>18550000</v>
      </c>
      <c r="I1430" s="26">
        <v>13025000</v>
      </c>
      <c r="J1430" s="26">
        <v>0</v>
      </c>
      <c r="K1430" s="26">
        <v>0</v>
      </c>
      <c r="L1430" s="26">
        <v>0</v>
      </c>
      <c r="M1430" s="26">
        <v>1770005.67</v>
      </c>
      <c r="N1430" s="26">
        <v>1751421.22</v>
      </c>
      <c r="O1430" s="26">
        <v>16779994.329999998</v>
      </c>
      <c r="P1430" s="26">
        <v>11254994.33</v>
      </c>
      <c r="Q1430" s="18">
        <f t="shared" si="45"/>
        <v>9.5418095417789756E-2</v>
      </c>
    </row>
    <row r="1431" spans="1:17" x14ac:dyDescent="0.2">
      <c r="A1431" s="19" t="s">
        <v>474</v>
      </c>
      <c r="B1431" s="19" t="s">
        <v>475</v>
      </c>
      <c r="C1431" s="15" t="str">
        <f t="shared" si="44"/>
        <v>21375803 TEATRO NACIONAL</v>
      </c>
      <c r="D1431" s="19" t="s">
        <v>19</v>
      </c>
      <c r="E1431" s="19" t="s">
        <v>326</v>
      </c>
      <c r="F1431" s="19" t="s">
        <v>327</v>
      </c>
      <c r="G1431" s="26">
        <v>500000</v>
      </c>
      <c r="H1431" s="26">
        <v>500000</v>
      </c>
      <c r="I1431" s="26">
        <v>375000</v>
      </c>
      <c r="J1431" s="26">
        <v>0</v>
      </c>
      <c r="K1431" s="26">
        <v>0</v>
      </c>
      <c r="L1431" s="26">
        <v>0</v>
      </c>
      <c r="M1431" s="26">
        <v>120000</v>
      </c>
      <c r="N1431" s="26">
        <v>120000</v>
      </c>
      <c r="O1431" s="26">
        <v>380000</v>
      </c>
      <c r="P1431" s="26">
        <v>255000</v>
      </c>
      <c r="Q1431" s="18">
        <f t="shared" si="45"/>
        <v>0.24</v>
      </c>
    </row>
    <row r="1432" spans="1:17" x14ac:dyDescent="0.2">
      <c r="A1432" s="19" t="s">
        <v>474</v>
      </c>
      <c r="B1432" s="19" t="s">
        <v>475</v>
      </c>
      <c r="C1432" s="15" t="str">
        <f t="shared" si="44"/>
        <v>21375803 TEATRO NACIONAL</v>
      </c>
      <c r="D1432" s="19" t="s">
        <v>19</v>
      </c>
      <c r="E1432" s="19" t="s">
        <v>181</v>
      </c>
      <c r="F1432" s="19" t="s">
        <v>182</v>
      </c>
      <c r="G1432" s="26">
        <v>4000000</v>
      </c>
      <c r="H1432" s="26">
        <v>4000000</v>
      </c>
      <c r="I1432" s="26">
        <v>3000000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4000000</v>
      </c>
      <c r="P1432" s="26">
        <v>3000000</v>
      </c>
      <c r="Q1432" s="18">
        <f t="shared" si="45"/>
        <v>0</v>
      </c>
    </row>
    <row r="1433" spans="1:17" x14ac:dyDescent="0.2">
      <c r="A1433" s="19" t="s">
        <v>474</v>
      </c>
      <c r="B1433" s="19" t="s">
        <v>475</v>
      </c>
      <c r="C1433" s="15" t="str">
        <f t="shared" si="44"/>
        <v>21375803 TEATRO NACIONAL</v>
      </c>
      <c r="D1433" s="19" t="s">
        <v>19</v>
      </c>
      <c r="E1433" s="19" t="s">
        <v>183</v>
      </c>
      <c r="F1433" s="19" t="s">
        <v>184</v>
      </c>
      <c r="G1433" s="26">
        <v>5200000</v>
      </c>
      <c r="H1433" s="26">
        <v>5200000</v>
      </c>
      <c r="I1433" s="26">
        <v>3900000</v>
      </c>
      <c r="J1433" s="26">
        <v>0</v>
      </c>
      <c r="K1433" s="26">
        <v>0</v>
      </c>
      <c r="L1433" s="26">
        <v>0</v>
      </c>
      <c r="M1433" s="26">
        <v>2329205.44</v>
      </c>
      <c r="N1433" s="26">
        <v>2329205.44</v>
      </c>
      <c r="O1433" s="26">
        <v>2870794.56</v>
      </c>
      <c r="P1433" s="26">
        <v>1570794.56</v>
      </c>
      <c r="Q1433" s="18">
        <f t="shared" si="45"/>
        <v>0.44792412307692309</v>
      </c>
    </row>
    <row r="1434" spans="1:17" x14ac:dyDescent="0.2">
      <c r="A1434" s="19" t="s">
        <v>474</v>
      </c>
      <c r="B1434" s="19" t="s">
        <v>475</v>
      </c>
      <c r="C1434" s="15" t="str">
        <f t="shared" si="44"/>
        <v>21375803 TEATRO NACIONAL</v>
      </c>
      <c r="D1434" s="19" t="s">
        <v>19</v>
      </c>
      <c r="E1434" s="19" t="s">
        <v>185</v>
      </c>
      <c r="F1434" s="19" t="s">
        <v>186</v>
      </c>
      <c r="G1434" s="26">
        <v>17400000</v>
      </c>
      <c r="H1434" s="26">
        <v>17400000</v>
      </c>
      <c r="I1434" s="26">
        <v>13050000</v>
      </c>
      <c r="J1434" s="26">
        <v>0</v>
      </c>
      <c r="K1434" s="26">
        <v>0</v>
      </c>
      <c r="L1434" s="26">
        <v>0</v>
      </c>
      <c r="M1434" s="26">
        <v>2926633.68</v>
      </c>
      <c r="N1434" s="26">
        <v>2895864.29</v>
      </c>
      <c r="O1434" s="26">
        <v>14473366.32</v>
      </c>
      <c r="P1434" s="26">
        <v>10123366.32</v>
      </c>
      <c r="Q1434" s="18">
        <f t="shared" si="45"/>
        <v>0.1681973379310345</v>
      </c>
    </row>
    <row r="1435" spans="1:17" x14ac:dyDescent="0.2">
      <c r="A1435" s="19" t="s">
        <v>474</v>
      </c>
      <c r="B1435" s="19" t="s">
        <v>475</v>
      </c>
      <c r="C1435" s="15" t="str">
        <f t="shared" si="44"/>
        <v>21375803 TEATRO NACIONAL</v>
      </c>
      <c r="D1435" s="19" t="s">
        <v>19</v>
      </c>
      <c r="E1435" s="19" t="s">
        <v>187</v>
      </c>
      <c r="F1435" s="19" t="s">
        <v>188</v>
      </c>
      <c r="G1435" s="26">
        <v>7400000</v>
      </c>
      <c r="H1435" s="26">
        <v>7400000</v>
      </c>
      <c r="I1435" s="26">
        <v>5550000</v>
      </c>
      <c r="J1435" s="26">
        <v>0</v>
      </c>
      <c r="K1435" s="26">
        <v>0</v>
      </c>
      <c r="L1435" s="26">
        <v>0</v>
      </c>
      <c r="M1435" s="26">
        <v>1417856.14</v>
      </c>
      <c r="N1435" s="26">
        <v>1417856.14</v>
      </c>
      <c r="O1435" s="26">
        <v>5982143.8600000003</v>
      </c>
      <c r="P1435" s="26">
        <v>4132143.86</v>
      </c>
      <c r="Q1435" s="18">
        <f t="shared" si="45"/>
        <v>0.19160218108108107</v>
      </c>
    </row>
    <row r="1436" spans="1:17" x14ac:dyDescent="0.2">
      <c r="A1436" s="19" t="s">
        <v>474</v>
      </c>
      <c r="B1436" s="19" t="s">
        <v>475</v>
      </c>
      <c r="C1436" s="15" t="str">
        <f t="shared" si="44"/>
        <v>21375803 TEATRO NACIONAL</v>
      </c>
      <c r="D1436" s="19" t="s">
        <v>19</v>
      </c>
      <c r="E1436" s="19" t="s">
        <v>189</v>
      </c>
      <c r="F1436" s="19" t="s">
        <v>190</v>
      </c>
      <c r="G1436" s="26">
        <v>10000000</v>
      </c>
      <c r="H1436" s="26">
        <v>10000000</v>
      </c>
      <c r="I1436" s="26">
        <v>7500000</v>
      </c>
      <c r="J1436" s="26">
        <v>0</v>
      </c>
      <c r="K1436" s="26">
        <v>0</v>
      </c>
      <c r="L1436" s="26">
        <v>0</v>
      </c>
      <c r="M1436" s="26">
        <v>1508777.54</v>
      </c>
      <c r="N1436" s="26">
        <v>1478008.15</v>
      </c>
      <c r="O1436" s="26">
        <v>8491222.4600000009</v>
      </c>
      <c r="P1436" s="26">
        <v>5991222.46</v>
      </c>
      <c r="Q1436" s="18">
        <f t="shared" si="45"/>
        <v>0.150877754</v>
      </c>
    </row>
    <row r="1437" spans="1:17" x14ac:dyDescent="0.2">
      <c r="A1437" s="19" t="s">
        <v>474</v>
      </c>
      <c r="B1437" s="19" t="s">
        <v>475</v>
      </c>
      <c r="C1437" s="15" t="str">
        <f t="shared" si="44"/>
        <v>21375803 TEATRO NACIONAL</v>
      </c>
      <c r="D1437" s="19" t="s">
        <v>19</v>
      </c>
      <c r="E1437" s="19" t="s">
        <v>191</v>
      </c>
      <c r="F1437" s="19" t="s">
        <v>192</v>
      </c>
      <c r="G1437" s="26">
        <v>48100000</v>
      </c>
      <c r="H1437" s="26">
        <v>47550000</v>
      </c>
      <c r="I1437" s="26">
        <v>29675000</v>
      </c>
      <c r="J1437" s="26">
        <v>0</v>
      </c>
      <c r="K1437" s="26">
        <v>0</v>
      </c>
      <c r="L1437" s="26">
        <v>0</v>
      </c>
      <c r="M1437" s="26">
        <v>7660771.9699999997</v>
      </c>
      <c r="N1437" s="26">
        <v>7649479.2800000003</v>
      </c>
      <c r="O1437" s="26">
        <v>39889228.030000001</v>
      </c>
      <c r="P1437" s="26">
        <v>22014228.030000001</v>
      </c>
      <c r="Q1437" s="18">
        <f t="shared" si="45"/>
        <v>0.16110982060988432</v>
      </c>
    </row>
    <row r="1438" spans="1:17" x14ac:dyDescent="0.2">
      <c r="A1438" s="19" t="s">
        <v>474</v>
      </c>
      <c r="B1438" s="19" t="s">
        <v>475</v>
      </c>
      <c r="C1438" s="15" t="str">
        <f t="shared" si="44"/>
        <v>21375803 TEATRO NACIONAL</v>
      </c>
      <c r="D1438" s="19" t="s">
        <v>19</v>
      </c>
      <c r="E1438" s="19" t="s">
        <v>193</v>
      </c>
      <c r="F1438" s="19" t="s">
        <v>194</v>
      </c>
      <c r="G1438" s="26">
        <v>3050000</v>
      </c>
      <c r="H1438" s="26">
        <v>3050000</v>
      </c>
      <c r="I1438" s="26">
        <v>2287500</v>
      </c>
      <c r="J1438" s="26">
        <v>0</v>
      </c>
      <c r="K1438" s="26">
        <v>0</v>
      </c>
      <c r="L1438" s="26">
        <v>0</v>
      </c>
      <c r="M1438" s="26">
        <v>493409.18</v>
      </c>
      <c r="N1438" s="26">
        <v>493409.18</v>
      </c>
      <c r="O1438" s="26">
        <v>2556590.8199999998</v>
      </c>
      <c r="P1438" s="26">
        <v>1794090.82</v>
      </c>
      <c r="Q1438" s="18">
        <f t="shared" si="45"/>
        <v>0.16177350163934426</v>
      </c>
    </row>
    <row r="1439" spans="1:17" x14ac:dyDescent="0.2">
      <c r="A1439" s="19" t="s">
        <v>474</v>
      </c>
      <c r="B1439" s="19" t="s">
        <v>475</v>
      </c>
      <c r="C1439" s="15" t="str">
        <f t="shared" si="44"/>
        <v>21375803 TEATRO NACIONAL</v>
      </c>
      <c r="D1439" s="19" t="s">
        <v>19</v>
      </c>
      <c r="E1439" s="19" t="s">
        <v>195</v>
      </c>
      <c r="F1439" s="19" t="s">
        <v>196</v>
      </c>
      <c r="G1439" s="26">
        <v>2950000</v>
      </c>
      <c r="H1439" s="26">
        <v>2400000</v>
      </c>
      <c r="I1439" s="26">
        <v>1937500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2400000</v>
      </c>
      <c r="P1439" s="26">
        <v>1937500</v>
      </c>
      <c r="Q1439" s="18">
        <f t="shared" si="45"/>
        <v>0</v>
      </c>
    </row>
    <row r="1440" spans="1:17" x14ac:dyDescent="0.2">
      <c r="A1440" s="19" t="s">
        <v>474</v>
      </c>
      <c r="B1440" s="19" t="s">
        <v>475</v>
      </c>
      <c r="C1440" s="15" t="str">
        <f t="shared" si="44"/>
        <v>21375803 TEATRO NACIONAL</v>
      </c>
      <c r="D1440" s="19" t="s">
        <v>19</v>
      </c>
      <c r="E1440" s="19" t="s">
        <v>197</v>
      </c>
      <c r="F1440" s="19" t="s">
        <v>198</v>
      </c>
      <c r="G1440" s="26">
        <v>5300000</v>
      </c>
      <c r="H1440" s="26">
        <v>5300000</v>
      </c>
      <c r="I1440" s="26">
        <v>3975000</v>
      </c>
      <c r="J1440" s="26">
        <v>0</v>
      </c>
      <c r="K1440" s="26">
        <v>0</v>
      </c>
      <c r="L1440" s="26">
        <v>0</v>
      </c>
      <c r="M1440" s="26">
        <v>1659840.51</v>
      </c>
      <c r="N1440" s="26">
        <v>1659707.23</v>
      </c>
      <c r="O1440" s="26">
        <v>3640159.49</v>
      </c>
      <c r="P1440" s="26">
        <v>2315159.4900000002</v>
      </c>
      <c r="Q1440" s="18">
        <f t="shared" si="45"/>
        <v>0.31317745471698111</v>
      </c>
    </row>
    <row r="1441" spans="1:17" x14ac:dyDescent="0.2">
      <c r="A1441" s="19" t="s">
        <v>474</v>
      </c>
      <c r="B1441" s="19" t="s">
        <v>475</v>
      </c>
      <c r="C1441" s="15" t="str">
        <f t="shared" si="44"/>
        <v>21375803 TEATRO NACIONAL</v>
      </c>
      <c r="D1441" s="19" t="s">
        <v>19</v>
      </c>
      <c r="E1441" s="19" t="s">
        <v>199</v>
      </c>
      <c r="F1441" s="19" t="s">
        <v>200</v>
      </c>
      <c r="G1441" s="26">
        <v>3800000</v>
      </c>
      <c r="H1441" s="26">
        <v>3800000</v>
      </c>
      <c r="I1441" s="26">
        <v>2850000</v>
      </c>
      <c r="J1441" s="26">
        <v>0</v>
      </c>
      <c r="K1441" s="26">
        <v>0</v>
      </c>
      <c r="L1441" s="26">
        <v>0</v>
      </c>
      <c r="M1441" s="26">
        <v>515280</v>
      </c>
      <c r="N1441" s="26">
        <v>506160</v>
      </c>
      <c r="O1441" s="26">
        <v>3284720</v>
      </c>
      <c r="P1441" s="26">
        <v>2334720</v>
      </c>
      <c r="Q1441" s="18">
        <f t="shared" si="45"/>
        <v>0.1356</v>
      </c>
    </row>
    <row r="1442" spans="1:17" x14ac:dyDescent="0.2">
      <c r="A1442" s="19" t="s">
        <v>474</v>
      </c>
      <c r="B1442" s="19" t="s">
        <v>475</v>
      </c>
      <c r="C1442" s="15" t="str">
        <f t="shared" si="44"/>
        <v>21375803 TEATRO NACIONAL</v>
      </c>
      <c r="D1442" s="19" t="s">
        <v>19</v>
      </c>
      <c r="E1442" s="19" t="s">
        <v>201</v>
      </c>
      <c r="F1442" s="19" t="s">
        <v>202</v>
      </c>
      <c r="G1442" s="26">
        <v>21500000</v>
      </c>
      <c r="H1442" s="26">
        <v>21500000</v>
      </c>
      <c r="I1442" s="26">
        <v>10000000</v>
      </c>
      <c r="J1442" s="26">
        <v>0</v>
      </c>
      <c r="K1442" s="26">
        <v>0</v>
      </c>
      <c r="L1442" s="26">
        <v>0</v>
      </c>
      <c r="M1442" s="26">
        <v>2001564.5</v>
      </c>
      <c r="N1442" s="26">
        <v>1999525.09</v>
      </c>
      <c r="O1442" s="26">
        <v>19498435.5</v>
      </c>
      <c r="P1442" s="26">
        <v>7998435.5</v>
      </c>
      <c r="Q1442" s="18">
        <f t="shared" si="45"/>
        <v>9.3096023255813953E-2</v>
      </c>
    </row>
    <row r="1443" spans="1:17" x14ac:dyDescent="0.2">
      <c r="A1443" s="19" t="s">
        <v>474</v>
      </c>
      <c r="B1443" s="19" t="s">
        <v>475</v>
      </c>
      <c r="C1443" s="15" t="str">
        <f t="shared" si="44"/>
        <v>21375803 TEATRO NACIONAL</v>
      </c>
      <c r="D1443" s="19" t="s">
        <v>19</v>
      </c>
      <c r="E1443" s="19" t="s">
        <v>203</v>
      </c>
      <c r="F1443" s="19" t="s">
        <v>204</v>
      </c>
      <c r="G1443" s="26">
        <v>6500000</v>
      </c>
      <c r="H1443" s="26">
        <v>6500000</v>
      </c>
      <c r="I1443" s="26">
        <v>4875000</v>
      </c>
      <c r="J1443" s="26">
        <v>0</v>
      </c>
      <c r="K1443" s="26">
        <v>0</v>
      </c>
      <c r="L1443" s="26">
        <v>0</v>
      </c>
      <c r="M1443" s="26">
        <v>2990677.78</v>
      </c>
      <c r="N1443" s="26">
        <v>2990677.78</v>
      </c>
      <c r="O1443" s="26">
        <v>3509322.22</v>
      </c>
      <c r="P1443" s="26">
        <v>1884322.22</v>
      </c>
      <c r="Q1443" s="18">
        <f t="shared" si="45"/>
        <v>0.46010427384615382</v>
      </c>
    </row>
    <row r="1444" spans="1:17" x14ac:dyDescent="0.2">
      <c r="A1444" s="19" t="s">
        <v>474</v>
      </c>
      <c r="B1444" s="19" t="s">
        <v>475</v>
      </c>
      <c r="C1444" s="15" t="str">
        <f t="shared" si="44"/>
        <v>21375803 TEATRO NACIONAL</v>
      </c>
      <c r="D1444" s="19" t="s">
        <v>19</v>
      </c>
      <c r="E1444" s="19" t="s">
        <v>207</v>
      </c>
      <c r="F1444" s="19" t="s">
        <v>208</v>
      </c>
      <c r="G1444" s="26">
        <v>5000000</v>
      </c>
      <c r="H1444" s="26">
        <v>5000000</v>
      </c>
      <c r="I1444" s="26">
        <v>3750000</v>
      </c>
      <c r="J1444" s="26">
        <v>0</v>
      </c>
      <c r="K1444" s="26">
        <v>0</v>
      </c>
      <c r="L1444" s="26">
        <v>0</v>
      </c>
      <c r="M1444" s="26">
        <v>0</v>
      </c>
      <c r="N1444" s="26">
        <v>0</v>
      </c>
      <c r="O1444" s="26">
        <v>5000000</v>
      </c>
      <c r="P1444" s="26">
        <v>3750000</v>
      </c>
      <c r="Q1444" s="18">
        <f t="shared" si="45"/>
        <v>0</v>
      </c>
    </row>
    <row r="1445" spans="1:17" x14ac:dyDescent="0.2">
      <c r="A1445" s="19" t="s">
        <v>474</v>
      </c>
      <c r="B1445" s="19" t="s">
        <v>475</v>
      </c>
      <c r="C1445" s="15" t="str">
        <f t="shared" si="44"/>
        <v>21375803 TEATRO NACIONAL</v>
      </c>
      <c r="D1445" s="19" t="s">
        <v>19</v>
      </c>
      <c r="E1445" s="19" t="s">
        <v>482</v>
      </c>
      <c r="F1445" s="19" t="s">
        <v>483</v>
      </c>
      <c r="G1445" s="26">
        <v>1500000</v>
      </c>
      <c r="H1445" s="26">
        <v>1500000</v>
      </c>
      <c r="I1445" s="26">
        <v>1125000</v>
      </c>
      <c r="J1445" s="26">
        <v>0</v>
      </c>
      <c r="K1445" s="26">
        <v>0</v>
      </c>
      <c r="L1445" s="26">
        <v>0</v>
      </c>
      <c r="M1445" s="26">
        <v>0</v>
      </c>
      <c r="N1445" s="26">
        <v>0</v>
      </c>
      <c r="O1445" s="26">
        <v>1500000</v>
      </c>
      <c r="P1445" s="26">
        <v>1125000</v>
      </c>
      <c r="Q1445" s="18">
        <f t="shared" si="45"/>
        <v>0</v>
      </c>
    </row>
    <row r="1446" spans="1:17" x14ac:dyDescent="0.2">
      <c r="A1446" s="19" t="s">
        <v>474</v>
      </c>
      <c r="B1446" s="19" t="s">
        <v>475</v>
      </c>
      <c r="C1446" s="15" t="str">
        <f t="shared" si="44"/>
        <v>21375803 TEATRO NACIONAL</v>
      </c>
      <c r="D1446" s="19" t="s">
        <v>19</v>
      </c>
      <c r="E1446" s="19" t="s">
        <v>484</v>
      </c>
      <c r="F1446" s="19" t="s">
        <v>485</v>
      </c>
      <c r="G1446" s="26">
        <v>1500000</v>
      </c>
      <c r="H1446" s="26">
        <v>1500000</v>
      </c>
      <c r="I1446" s="26">
        <v>1125000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1500000</v>
      </c>
      <c r="P1446" s="26">
        <v>1125000</v>
      </c>
      <c r="Q1446" s="18">
        <f t="shared" si="45"/>
        <v>0</v>
      </c>
    </row>
    <row r="1447" spans="1:17" x14ac:dyDescent="0.2">
      <c r="A1447" s="19" t="s">
        <v>474</v>
      </c>
      <c r="B1447" s="19" t="s">
        <v>475</v>
      </c>
      <c r="C1447" s="15" t="str">
        <f t="shared" si="44"/>
        <v>21375803 TEATRO NACIONAL</v>
      </c>
      <c r="D1447" s="19" t="s">
        <v>19</v>
      </c>
      <c r="E1447" s="19" t="s">
        <v>486</v>
      </c>
      <c r="F1447" s="19" t="s">
        <v>487</v>
      </c>
      <c r="G1447" s="26">
        <v>1500000</v>
      </c>
      <c r="H1447" s="26">
        <v>1500000</v>
      </c>
      <c r="I1447" s="26">
        <v>1125000</v>
      </c>
      <c r="J1447" s="26">
        <v>0</v>
      </c>
      <c r="K1447" s="26">
        <v>0</v>
      </c>
      <c r="L1447" s="26">
        <v>0</v>
      </c>
      <c r="M1447" s="26">
        <v>0</v>
      </c>
      <c r="N1447" s="26">
        <v>0</v>
      </c>
      <c r="O1447" s="26">
        <v>1500000</v>
      </c>
      <c r="P1447" s="26">
        <v>1125000</v>
      </c>
      <c r="Q1447" s="18">
        <f t="shared" si="45"/>
        <v>0</v>
      </c>
    </row>
    <row r="1448" spans="1:17" x14ac:dyDescent="0.2">
      <c r="A1448" s="19" t="s">
        <v>474</v>
      </c>
      <c r="B1448" s="19" t="s">
        <v>475</v>
      </c>
      <c r="C1448" s="15" t="str">
        <f t="shared" si="44"/>
        <v>21375803 TEATRO NACIONAL</v>
      </c>
      <c r="D1448" s="19" t="s">
        <v>19</v>
      </c>
      <c r="E1448" s="19" t="s">
        <v>209</v>
      </c>
      <c r="F1448" s="19" t="s">
        <v>210</v>
      </c>
      <c r="G1448" s="26">
        <v>231303786</v>
      </c>
      <c r="H1448" s="26">
        <v>143303786</v>
      </c>
      <c r="I1448" s="26">
        <v>110685568.67</v>
      </c>
      <c r="J1448" s="26">
        <v>0</v>
      </c>
      <c r="K1448" s="26">
        <v>0</v>
      </c>
      <c r="L1448" s="26">
        <v>0</v>
      </c>
      <c r="M1448" s="26">
        <v>49468131.630000003</v>
      </c>
      <c r="N1448" s="26">
        <v>47833226.32</v>
      </c>
      <c r="O1448" s="26">
        <v>93835654.370000005</v>
      </c>
      <c r="P1448" s="26">
        <v>61217437.039999999</v>
      </c>
      <c r="Q1448" s="18">
        <f t="shared" si="45"/>
        <v>0.34519766023488035</v>
      </c>
    </row>
    <row r="1449" spans="1:17" x14ac:dyDescent="0.2">
      <c r="A1449" s="19" t="s">
        <v>474</v>
      </c>
      <c r="B1449" s="19" t="s">
        <v>475</v>
      </c>
      <c r="C1449" s="15" t="str">
        <f t="shared" si="44"/>
        <v>21375803 TEATRO NACIONAL</v>
      </c>
      <c r="D1449" s="19" t="s">
        <v>19</v>
      </c>
      <c r="E1449" s="19" t="s">
        <v>211</v>
      </c>
      <c r="F1449" s="19" t="s">
        <v>212</v>
      </c>
      <c r="G1449" s="26">
        <v>21703786</v>
      </c>
      <c r="H1449" s="26">
        <v>21703786</v>
      </c>
      <c r="I1449" s="26">
        <v>21168902</v>
      </c>
      <c r="J1449" s="26">
        <v>0</v>
      </c>
      <c r="K1449" s="26">
        <v>0</v>
      </c>
      <c r="L1449" s="26">
        <v>0</v>
      </c>
      <c r="M1449" s="26">
        <v>10179630.99</v>
      </c>
      <c r="N1449" s="26">
        <v>8897200.1199999992</v>
      </c>
      <c r="O1449" s="26">
        <v>11524155.01</v>
      </c>
      <c r="P1449" s="26">
        <v>10989271.01</v>
      </c>
      <c r="Q1449" s="18">
        <f t="shared" si="45"/>
        <v>0.4690255879780606</v>
      </c>
    </row>
    <row r="1450" spans="1:17" x14ac:dyDescent="0.2">
      <c r="A1450" s="19" t="s">
        <v>474</v>
      </c>
      <c r="B1450" s="19" t="s">
        <v>475</v>
      </c>
      <c r="C1450" s="15" t="str">
        <f t="shared" si="44"/>
        <v>21375803 TEATRO NACIONAL</v>
      </c>
      <c r="D1450" s="19" t="s">
        <v>19</v>
      </c>
      <c r="E1450" s="19" t="s">
        <v>488</v>
      </c>
      <c r="F1450" s="19" t="s">
        <v>214</v>
      </c>
      <c r="G1450" s="26">
        <v>18722496</v>
      </c>
      <c r="H1450" s="26">
        <v>18722496</v>
      </c>
      <c r="I1450" s="26">
        <v>18261085</v>
      </c>
      <c r="J1450" s="26">
        <v>0</v>
      </c>
      <c r="K1450" s="26">
        <v>0</v>
      </c>
      <c r="L1450" s="26">
        <v>0</v>
      </c>
      <c r="M1450" s="26">
        <v>8781330.0199999996</v>
      </c>
      <c r="N1450" s="26">
        <v>7675057.2400000002</v>
      </c>
      <c r="O1450" s="26">
        <v>9941165.9800000004</v>
      </c>
      <c r="P1450" s="26">
        <v>9479754.9800000004</v>
      </c>
      <c r="Q1450" s="18">
        <f t="shared" si="45"/>
        <v>0.46902560534663751</v>
      </c>
    </row>
    <row r="1451" spans="1:17" x14ac:dyDescent="0.2">
      <c r="A1451" s="19" t="s">
        <v>474</v>
      </c>
      <c r="B1451" s="19" t="s">
        <v>475</v>
      </c>
      <c r="C1451" s="15" t="str">
        <f t="shared" si="44"/>
        <v>21375803 TEATRO NACIONAL</v>
      </c>
      <c r="D1451" s="19" t="s">
        <v>19</v>
      </c>
      <c r="E1451" s="19" t="s">
        <v>489</v>
      </c>
      <c r="F1451" s="19" t="s">
        <v>216</v>
      </c>
      <c r="G1451" s="26">
        <v>2981290</v>
      </c>
      <c r="H1451" s="26">
        <v>2981290</v>
      </c>
      <c r="I1451" s="26">
        <v>2907817</v>
      </c>
      <c r="J1451" s="26">
        <v>0</v>
      </c>
      <c r="K1451" s="26">
        <v>0</v>
      </c>
      <c r="L1451" s="26">
        <v>0</v>
      </c>
      <c r="M1451" s="26">
        <v>1398300.97</v>
      </c>
      <c r="N1451" s="26">
        <v>1222142.8799999999</v>
      </c>
      <c r="O1451" s="26">
        <v>1582989.03</v>
      </c>
      <c r="P1451" s="26">
        <v>1509516.03</v>
      </c>
      <c r="Q1451" s="18">
        <f t="shared" si="45"/>
        <v>0.46902547890342772</v>
      </c>
    </row>
    <row r="1452" spans="1:17" x14ac:dyDescent="0.2">
      <c r="A1452" s="19" t="s">
        <v>474</v>
      </c>
      <c r="B1452" s="19" t="s">
        <v>475</v>
      </c>
      <c r="C1452" s="15" t="str">
        <f t="shared" si="44"/>
        <v>21375803 TEATRO NACIONAL</v>
      </c>
      <c r="D1452" s="19" t="s">
        <v>19</v>
      </c>
      <c r="E1452" s="19" t="s">
        <v>219</v>
      </c>
      <c r="F1452" s="19" t="s">
        <v>220</v>
      </c>
      <c r="G1452" s="26">
        <v>101000000</v>
      </c>
      <c r="H1452" s="26">
        <v>2500000</v>
      </c>
      <c r="I1452" s="26">
        <v>1750000</v>
      </c>
      <c r="J1452" s="26">
        <v>0</v>
      </c>
      <c r="K1452" s="26">
        <v>0</v>
      </c>
      <c r="L1452" s="26">
        <v>0</v>
      </c>
      <c r="M1452" s="26">
        <v>1750000</v>
      </c>
      <c r="N1452" s="26">
        <v>1750000</v>
      </c>
      <c r="O1452" s="26">
        <v>750000</v>
      </c>
      <c r="P1452" s="26">
        <v>0</v>
      </c>
      <c r="Q1452" s="18">
        <f t="shared" si="45"/>
        <v>0.7</v>
      </c>
    </row>
    <row r="1453" spans="1:17" x14ac:dyDescent="0.2">
      <c r="A1453" s="19" t="s">
        <v>474</v>
      </c>
      <c r="B1453" s="19" t="s">
        <v>475</v>
      </c>
      <c r="C1453" s="15" t="str">
        <f t="shared" si="44"/>
        <v>21375803 TEATRO NACIONAL</v>
      </c>
      <c r="D1453" s="19" t="s">
        <v>19</v>
      </c>
      <c r="E1453" s="19" t="s">
        <v>221</v>
      </c>
      <c r="F1453" s="19" t="s">
        <v>222</v>
      </c>
      <c r="G1453" s="26">
        <v>100000000</v>
      </c>
      <c r="H1453" s="26">
        <v>0</v>
      </c>
      <c r="I1453" s="26">
        <v>0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18">
        <f t="shared" si="45"/>
        <v>0</v>
      </c>
    </row>
    <row r="1454" spans="1:17" x14ac:dyDescent="0.2">
      <c r="A1454" s="19" t="s">
        <v>474</v>
      </c>
      <c r="B1454" s="19" t="s">
        <v>475</v>
      </c>
      <c r="C1454" s="15" t="str">
        <f t="shared" si="44"/>
        <v>21375803 TEATRO NACIONAL</v>
      </c>
      <c r="D1454" s="19" t="s">
        <v>19</v>
      </c>
      <c r="E1454" s="19" t="s">
        <v>223</v>
      </c>
      <c r="F1454" s="19" t="s">
        <v>224</v>
      </c>
      <c r="G1454" s="26">
        <v>1000000</v>
      </c>
      <c r="H1454" s="26">
        <v>2500000</v>
      </c>
      <c r="I1454" s="26">
        <v>1750000</v>
      </c>
      <c r="J1454" s="26">
        <v>0</v>
      </c>
      <c r="K1454" s="26">
        <v>0</v>
      </c>
      <c r="L1454" s="26">
        <v>0</v>
      </c>
      <c r="M1454" s="26">
        <v>1750000</v>
      </c>
      <c r="N1454" s="26">
        <v>1750000</v>
      </c>
      <c r="O1454" s="26">
        <v>750000</v>
      </c>
      <c r="P1454" s="26">
        <v>0</v>
      </c>
      <c r="Q1454" s="18">
        <f t="shared" si="45"/>
        <v>0.7</v>
      </c>
    </row>
    <row r="1455" spans="1:17" x14ac:dyDescent="0.2">
      <c r="A1455" s="19" t="s">
        <v>474</v>
      </c>
      <c r="B1455" s="19" t="s">
        <v>475</v>
      </c>
      <c r="C1455" s="15" t="str">
        <f t="shared" si="44"/>
        <v>21375803 TEATRO NACIONAL</v>
      </c>
      <c r="D1455" s="19" t="s">
        <v>19</v>
      </c>
      <c r="E1455" s="19" t="s">
        <v>225</v>
      </c>
      <c r="F1455" s="19" t="s">
        <v>226</v>
      </c>
      <c r="G1455" s="26">
        <v>46600000</v>
      </c>
      <c r="H1455" s="26">
        <v>45100000</v>
      </c>
      <c r="I1455" s="26">
        <v>36975000</v>
      </c>
      <c r="J1455" s="26">
        <v>0</v>
      </c>
      <c r="K1455" s="26">
        <v>0</v>
      </c>
      <c r="L1455" s="26">
        <v>0</v>
      </c>
      <c r="M1455" s="26">
        <v>17850698.719999999</v>
      </c>
      <c r="N1455" s="26">
        <v>17850698.719999999</v>
      </c>
      <c r="O1455" s="26">
        <v>27249301.280000001</v>
      </c>
      <c r="P1455" s="26">
        <v>19124301.280000001</v>
      </c>
      <c r="Q1455" s="18">
        <f t="shared" si="45"/>
        <v>0.39580263237250551</v>
      </c>
    </row>
    <row r="1456" spans="1:17" x14ac:dyDescent="0.2">
      <c r="A1456" s="19" t="s">
        <v>474</v>
      </c>
      <c r="B1456" s="19" t="s">
        <v>475</v>
      </c>
      <c r="C1456" s="15" t="str">
        <f t="shared" si="44"/>
        <v>21375803 TEATRO NACIONAL</v>
      </c>
      <c r="D1456" s="19" t="s">
        <v>19</v>
      </c>
      <c r="E1456" s="19" t="s">
        <v>227</v>
      </c>
      <c r="F1456" s="19" t="s">
        <v>228</v>
      </c>
      <c r="G1456" s="26">
        <v>35500000</v>
      </c>
      <c r="H1456" s="26">
        <v>34000000</v>
      </c>
      <c r="I1456" s="26">
        <v>25875000</v>
      </c>
      <c r="J1456" s="26">
        <v>0</v>
      </c>
      <c r="K1456" s="26">
        <v>0</v>
      </c>
      <c r="L1456" s="26">
        <v>0</v>
      </c>
      <c r="M1456" s="26">
        <v>14714072.25</v>
      </c>
      <c r="N1456" s="26">
        <v>14714072.25</v>
      </c>
      <c r="O1456" s="26">
        <v>19285927.75</v>
      </c>
      <c r="P1456" s="26">
        <v>11160927.75</v>
      </c>
      <c r="Q1456" s="18">
        <f t="shared" si="45"/>
        <v>0.43276683088235296</v>
      </c>
    </row>
    <row r="1457" spans="1:17" x14ac:dyDescent="0.2">
      <c r="A1457" s="19" t="s">
        <v>474</v>
      </c>
      <c r="B1457" s="19" t="s">
        <v>475</v>
      </c>
      <c r="C1457" s="15" t="str">
        <f t="shared" si="44"/>
        <v>21375803 TEATRO NACIONAL</v>
      </c>
      <c r="D1457" s="19" t="s">
        <v>19</v>
      </c>
      <c r="E1457" s="19" t="s">
        <v>229</v>
      </c>
      <c r="F1457" s="19" t="s">
        <v>230</v>
      </c>
      <c r="G1457" s="26">
        <v>11100000</v>
      </c>
      <c r="H1457" s="26">
        <v>11100000</v>
      </c>
      <c r="I1457" s="26">
        <v>11100000</v>
      </c>
      <c r="J1457" s="26">
        <v>0</v>
      </c>
      <c r="K1457" s="26">
        <v>0</v>
      </c>
      <c r="L1457" s="26">
        <v>0</v>
      </c>
      <c r="M1457" s="26">
        <v>3136626.47</v>
      </c>
      <c r="N1457" s="26">
        <v>3136626.47</v>
      </c>
      <c r="O1457" s="26">
        <v>7963373.5300000003</v>
      </c>
      <c r="P1457" s="26">
        <v>7963373.5300000003</v>
      </c>
      <c r="Q1457" s="18">
        <f t="shared" si="45"/>
        <v>0.28257896126126125</v>
      </c>
    </row>
    <row r="1458" spans="1:17" x14ac:dyDescent="0.2">
      <c r="A1458" s="19" t="s">
        <v>474</v>
      </c>
      <c r="B1458" s="19" t="s">
        <v>475</v>
      </c>
      <c r="C1458" s="15" t="str">
        <f t="shared" si="44"/>
        <v>21375803 TEATRO NACIONAL</v>
      </c>
      <c r="D1458" s="19" t="s">
        <v>19</v>
      </c>
      <c r="E1458" s="19" t="s">
        <v>239</v>
      </c>
      <c r="F1458" s="19" t="s">
        <v>240</v>
      </c>
      <c r="G1458" s="26">
        <v>62000000</v>
      </c>
      <c r="H1458" s="26">
        <v>74000000</v>
      </c>
      <c r="I1458" s="26">
        <v>50791666.670000002</v>
      </c>
      <c r="J1458" s="26">
        <v>0</v>
      </c>
      <c r="K1458" s="26">
        <v>0</v>
      </c>
      <c r="L1458" s="26">
        <v>0</v>
      </c>
      <c r="M1458" s="26">
        <v>19687801.920000002</v>
      </c>
      <c r="N1458" s="26">
        <v>19335327.48</v>
      </c>
      <c r="O1458" s="26">
        <v>54312198.079999998</v>
      </c>
      <c r="P1458" s="26">
        <v>31103864.75</v>
      </c>
      <c r="Q1458" s="18">
        <f t="shared" si="45"/>
        <v>0.26605137729729733</v>
      </c>
    </row>
    <row r="1459" spans="1:17" x14ac:dyDescent="0.2">
      <c r="A1459" s="19" t="s">
        <v>474</v>
      </c>
      <c r="B1459" s="19" t="s">
        <v>475</v>
      </c>
      <c r="C1459" s="15" t="str">
        <f t="shared" si="44"/>
        <v>21375803 TEATRO NACIONAL</v>
      </c>
      <c r="D1459" s="19" t="s">
        <v>19</v>
      </c>
      <c r="E1459" s="19" t="s">
        <v>241</v>
      </c>
      <c r="F1459" s="19" t="s">
        <v>242</v>
      </c>
      <c r="G1459" s="26">
        <v>60500000</v>
      </c>
      <c r="H1459" s="26">
        <v>72500000</v>
      </c>
      <c r="I1459" s="26">
        <v>49666666.670000002</v>
      </c>
      <c r="J1459" s="26">
        <v>0</v>
      </c>
      <c r="K1459" s="26">
        <v>0</v>
      </c>
      <c r="L1459" s="26">
        <v>0</v>
      </c>
      <c r="M1459" s="26">
        <v>19687801.920000002</v>
      </c>
      <c r="N1459" s="26">
        <v>19335327.48</v>
      </c>
      <c r="O1459" s="26">
        <v>52812198.079999998</v>
      </c>
      <c r="P1459" s="26">
        <v>29978864.75</v>
      </c>
      <c r="Q1459" s="18">
        <f t="shared" si="45"/>
        <v>0.27155588855172419</v>
      </c>
    </row>
    <row r="1460" spans="1:17" x14ac:dyDescent="0.2">
      <c r="A1460" s="19" t="s">
        <v>474</v>
      </c>
      <c r="B1460" s="19" t="s">
        <v>475</v>
      </c>
      <c r="C1460" s="15" t="str">
        <f t="shared" si="44"/>
        <v>21375803 TEATRO NACIONAL</v>
      </c>
      <c r="D1460" s="19" t="s">
        <v>19</v>
      </c>
      <c r="E1460" s="19" t="s">
        <v>490</v>
      </c>
      <c r="F1460" s="19" t="s">
        <v>491</v>
      </c>
      <c r="G1460" s="26">
        <v>1500000</v>
      </c>
      <c r="H1460" s="26">
        <v>1500000</v>
      </c>
      <c r="I1460" s="26">
        <v>1125000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1500000</v>
      </c>
      <c r="P1460" s="26">
        <v>1125000</v>
      </c>
      <c r="Q1460" s="18">
        <f t="shared" si="45"/>
        <v>0</v>
      </c>
    </row>
    <row r="1461" spans="1:17" x14ac:dyDescent="0.2">
      <c r="A1461" s="19" t="s">
        <v>474</v>
      </c>
      <c r="B1461" s="19" t="s">
        <v>475</v>
      </c>
      <c r="C1461" s="15" t="str">
        <f t="shared" si="44"/>
        <v>21375803 TEATRO NACIONAL</v>
      </c>
      <c r="D1461" s="19" t="s">
        <v>253</v>
      </c>
      <c r="E1461" s="19" t="s">
        <v>254</v>
      </c>
      <c r="F1461" s="19" t="s">
        <v>255</v>
      </c>
      <c r="G1461" s="26">
        <v>386588115</v>
      </c>
      <c r="H1461" s="26">
        <v>386588115</v>
      </c>
      <c r="I1461" s="26">
        <v>290941086.25</v>
      </c>
      <c r="J1461" s="26">
        <v>0</v>
      </c>
      <c r="K1461" s="26">
        <v>0</v>
      </c>
      <c r="L1461" s="26">
        <v>0</v>
      </c>
      <c r="M1461" s="26">
        <v>94187760.819999993</v>
      </c>
      <c r="N1461" s="26">
        <v>69539786.819999993</v>
      </c>
      <c r="O1461" s="26">
        <v>292400354.18000001</v>
      </c>
      <c r="P1461" s="26">
        <v>196753325.43000001</v>
      </c>
      <c r="Q1461" s="18">
        <f t="shared" si="45"/>
        <v>0.24363853198125346</v>
      </c>
    </row>
    <row r="1462" spans="1:17" x14ac:dyDescent="0.2">
      <c r="A1462" s="19" t="s">
        <v>474</v>
      </c>
      <c r="B1462" s="19" t="s">
        <v>475</v>
      </c>
      <c r="C1462" s="15" t="str">
        <f t="shared" si="44"/>
        <v>21375803 TEATRO NACIONAL</v>
      </c>
      <c r="D1462" s="19" t="s">
        <v>253</v>
      </c>
      <c r="E1462" s="19" t="s">
        <v>256</v>
      </c>
      <c r="F1462" s="19" t="s">
        <v>257</v>
      </c>
      <c r="G1462" s="26">
        <v>162588115</v>
      </c>
      <c r="H1462" s="26">
        <v>162588115</v>
      </c>
      <c r="I1462" s="26">
        <v>122941086.25</v>
      </c>
      <c r="J1462" s="26">
        <v>0</v>
      </c>
      <c r="K1462" s="26">
        <v>0</v>
      </c>
      <c r="L1462" s="26">
        <v>0</v>
      </c>
      <c r="M1462" s="26">
        <v>20398004.420000002</v>
      </c>
      <c r="N1462" s="26">
        <v>20076905.57</v>
      </c>
      <c r="O1462" s="26">
        <v>142190110.58000001</v>
      </c>
      <c r="P1462" s="26">
        <v>102543081.83</v>
      </c>
      <c r="Q1462" s="18">
        <f t="shared" si="45"/>
        <v>0.1254581518458468</v>
      </c>
    </row>
    <row r="1463" spans="1:17" x14ac:dyDescent="0.2">
      <c r="A1463" s="19" t="s">
        <v>474</v>
      </c>
      <c r="B1463" s="19" t="s">
        <v>475</v>
      </c>
      <c r="C1463" s="15" t="str">
        <f t="shared" si="44"/>
        <v>21375803 TEATRO NACIONAL</v>
      </c>
      <c r="D1463" s="19" t="s">
        <v>253</v>
      </c>
      <c r="E1463" s="19" t="s">
        <v>258</v>
      </c>
      <c r="F1463" s="19" t="s">
        <v>259</v>
      </c>
      <c r="G1463" s="26">
        <v>0</v>
      </c>
      <c r="H1463" s="26">
        <v>2500000</v>
      </c>
      <c r="I1463" s="26">
        <v>1250000</v>
      </c>
      <c r="J1463" s="26">
        <v>0</v>
      </c>
      <c r="K1463" s="26">
        <v>0</v>
      </c>
      <c r="L1463" s="26">
        <v>0</v>
      </c>
      <c r="M1463" s="26">
        <v>0</v>
      </c>
      <c r="N1463" s="26">
        <v>0</v>
      </c>
      <c r="O1463" s="26">
        <v>2500000</v>
      </c>
      <c r="P1463" s="26">
        <v>1250000</v>
      </c>
      <c r="Q1463" s="18">
        <f t="shared" si="45"/>
        <v>0</v>
      </c>
    </row>
    <row r="1464" spans="1:17" x14ac:dyDescent="0.2">
      <c r="A1464" s="19" t="s">
        <v>474</v>
      </c>
      <c r="B1464" s="19" t="s">
        <v>475</v>
      </c>
      <c r="C1464" s="15" t="str">
        <f t="shared" si="44"/>
        <v>21375803 TEATRO NACIONAL</v>
      </c>
      <c r="D1464" s="19" t="s">
        <v>253</v>
      </c>
      <c r="E1464" s="19" t="s">
        <v>260</v>
      </c>
      <c r="F1464" s="19" t="s">
        <v>261</v>
      </c>
      <c r="G1464" s="26">
        <v>31800000</v>
      </c>
      <c r="H1464" s="26">
        <v>31800000</v>
      </c>
      <c r="I1464" s="26">
        <v>23850000</v>
      </c>
      <c r="J1464" s="26">
        <v>0</v>
      </c>
      <c r="K1464" s="26">
        <v>0</v>
      </c>
      <c r="L1464" s="26">
        <v>0</v>
      </c>
      <c r="M1464" s="26">
        <v>0</v>
      </c>
      <c r="N1464" s="26">
        <v>0</v>
      </c>
      <c r="O1464" s="26">
        <v>31800000</v>
      </c>
      <c r="P1464" s="26">
        <v>23850000</v>
      </c>
      <c r="Q1464" s="18">
        <f t="shared" si="45"/>
        <v>0</v>
      </c>
    </row>
    <row r="1465" spans="1:17" x14ac:dyDescent="0.2">
      <c r="A1465" s="19" t="s">
        <v>474</v>
      </c>
      <c r="B1465" s="19" t="s">
        <v>475</v>
      </c>
      <c r="C1465" s="15" t="str">
        <f t="shared" si="44"/>
        <v>21375803 TEATRO NACIONAL</v>
      </c>
      <c r="D1465" s="19" t="s">
        <v>253</v>
      </c>
      <c r="E1465" s="19" t="s">
        <v>262</v>
      </c>
      <c r="F1465" s="19" t="s">
        <v>263</v>
      </c>
      <c r="G1465" s="26">
        <v>33688115</v>
      </c>
      <c r="H1465" s="26">
        <v>35288115</v>
      </c>
      <c r="I1465" s="26">
        <v>26066086.25</v>
      </c>
      <c r="J1465" s="26">
        <v>0</v>
      </c>
      <c r="K1465" s="26">
        <v>0</v>
      </c>
      <c r="L1465" s="26">
        <v>0</v>
      </c>
      <c r="M1465" s="26">
        <v>8866776.2100000009</v>
      </c>
      <c r="N1465" s="26">
        <v>8748375.25</v>
      </c>
      <c r="O1465" s="26">
        <v>26421338.789999999</v>
      </c>
      <c r="P1465" s="26">
        <v>17199310.039999999</v>
      </c>
      <c r="Q1465" s="18">
        <f t="shared" si="45"/>
        <v>0.25126806036536664</v>
      </c>
    </row>
    <row r="1466" spans="1:17" x14ac:dyDescent="0.2">
      <c r="A1466" s="19" t="s">
        <v>474</v>
      </c>
      <c r="B1466" s="19" t="s">
        <v>475</v>
      </c>
      <c r="C1466" s="15" t="str">
        <f t="shared" si="44"/>
        <v>21375803 TEATRO NACIONAL</v>
      </c>
      <c r="D1466" s="19" t="s">
        <v>253</v>
      </c>
      <c r="E1466" s="19" t="s">
        <v>264</v>
      </c>
      <c r="F1466" s="19" t="s">
        <v>265</v>
      </c>
      <c r="G1466" s="26">
        <v>20000000</v>
      </c>
      <c r="H1466" s="26">
        <v>20000000</v>
      </c>
      <c r="I1466" s="26">
        <v>16000000</v>
      </c>
      <c r="J1466" s="26">
        <v>0</v>
      </c>
      <c r="K1466" s="26">
        <v>0</v>
      </c>
      <c r="L1466" s="26">
        <v>0</v>
      </c>
      <c r="M1466" s="26">
        <v>9367391.2100000009</v>
      </c>
      <c r="N1466" s="26">
        <v>9309893.3200000003</v>
      </c>
      <c r="O1466" s="26">
        <v>10632608.789999999</v>
      </c>
      <c r="P1466" s="26">
        <v>6632608.79</v>
      </c>
      <c r="Q1466" s="18">
        <f t="shared" si="45"/>
        <v>0.46836956050000006</v>
      </c>
    </row>
    <row r="1467" spans="1:17" x14ac:dyDescent="0.2">
      <c r="A1467" s="19" t="s">
        <v>474</v>
      </c>
      <c r="B1467" s="19" t="s">
        <v>475</v>
      </c>
      <c r="C1467" s="15" t="str">
        <f t="shared" si="44"/>
        <v>21375803 TEATRO NACIONAL</v>
      </c>
      <c r="D1467" s="19" t="s">
        <v>253</v>
      </c>
      <c r="E1467" s="19" t="s">
        <v>357</v>
      </c>
      <c r="F1467" s="19" t="s">
        <v>358</v>
      </c>
      <c r="G1467" s="26">
        <v>11000000</v>
      </c>
      <c r="H1467" s="26">
        <v>11000000</v>
      </c>
      <c r="I1467" s="26">
        <v>8250000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11000000</v>
      </c>
      <c r="P1467" s="26">
        <v>8250000</v>
      </c>
      <c r="Q1467" s="18">
        <f t="shared" si="45"/>
        <v>0</v>
      </c>
    </row>
    <row r="1468" spans="1:17" x14ac:dyDescent="0.2">
      <c r="A1468" s="19" t="s">
        <v>474</v>
      </c>
      <c r="B1468" s="19" t="s">
        <v>475</v>
      </c>
      <c r="C1468" s="15" t="str">
        <f t="shared" si="44"/>
        <v>21375803 TEATRO NACIONAL</v>
      </c>
      <c r="D1468" s="19" t="s">
        <v>253</v>
      </c>
      <c r="E1468" s="19" t="s">
        <v>266</v>
      </c>
      <c r="F1468" s="19" t="s">
        <v>267</v>
      </c>
      <c r="G1468" s="26">
        <v>66100000</v>
      </c>
      <c r="H1468" s="26">
        <v>62000000</v>
      </c>
      <c r="I1468" s="26">
        <v>47525000</v>
      </c>
      <c r="J1468" s="26">
        <v>0</v>
      </c>
      <c r="K1468" s="26">
        <v>0</v>
      </c>
      <c r="L1468" s="26">
        <v>0</v>
      </c>
      <c r="M1468" s="26">
        <v>2163837</v>
      </c>
      <c r="N1468" s="26">
        <v>2018637</v>
      </c>
      <c r="O1468" s="26">
        <v>59836163</v>
      </c>
      <c r="P1468" s="26">
        <v>45361163</v>
      </c>
      <c r="Q1468" s="18">
        <f t="shared" si="45"/>
        <v>3.4900596774193549E-2</v>
      </c>
    </row>
    <row r="1469" spans="1:17" x14ac:dyDescent="0.2">
      <c r="A1469" s="19" t="s">
        <v>474</v>
      </c>
      <c r="B1469" s="19" t="s">
        <v>475</v>
      </c>
      <c r="C1469" s="15" t="str">
        <f t="shared" si="44"/>
        <v>21375803 TEATRO NACIONAL</v>
      </c>
      <c r="D1469" s="19" t="s">
        <v>253</v>
      </c>
      <c r="E1469" s="19" t="s">
        <v>268</v>
      </c>
      <c r="F1469" s="19" t="s">
        <v>269</v>
      </c>
      <c r="G1469" s="26">
        <v>204000000</v>
      </c>
      <c r="H1469" s="26">
        <v>204000000</v>
      </c>
      <c r="I1469" s="26">
        <v>153000000</v>
      </c>
      <c r="J1469" s="26">
        <v>0</v>
      </c>
      <c r="K1469" s="26">
        <v>0</v>
      </c>
      <c r="L1469" s="26">
        <v>0</v>
      </c>
      <c r="M1469" s="26">
        <v>67564676.459999993</v>
      </c>
      <c r="N1469" s="26">
        <v>43338184.549999997</v>
      </c>
      <c r="O1469" s="26">
        <v>136435323.53999999</v>
      </c>
      <c r="P1469" s="26">
        <v>85435323.540000007</v>
      </c>
      <c r="Q1469" s="18">
        <f t="shared" si="45"/>
        <v>0.33119939441176466</v>
      </c>
    </row>
    <row r="1470" spans="1:17" x14ac:dyDescent="0.2">
      <c r="A1470" s="19" t="s">
        <v>474</v>
      </c>
      <c r="B1470" s="19" t="s">
        <v>475</v>
      </c>
      <c r="C1470" s="15" t="str">
        <f t="shared" si="44"/>
        <v>21375803 TEATRO NACIONAL</v>
      </c>
      <c r="D1470" s="19" t="s">
        <v>253</v>
      </c>
      <c r="E1470" s="19" t="s">
        <v>270</v>
      </c>
      <c r="F1470" s="19" t="s">
        <v>271</v>
      </c>
      <c r="G1470" s="26">
        <v>204000000</v>
      </c>
      <c r="H1470" s="26">
        <v>204000000</v>
      </c>
      <c r="I1470" s="26">
        <v>153000000</v>
      </c>
      <c r="J1470" s="26">
        <v>0</v>
      </c>
      <c r="K1470" s="26">
        <v>0</v>
      </c>
      <c r="L1470" s="26">
        <v>0</v>
      </c>
      <c r="M1470" s="26">
        <v>67564676.459999993</v>
      </c>
      <c r="N1470" s="26">
        <v>43338184.549999997</v>
      </c>
      <c r="O1470" s="26">
        <v>136435323.53999999</v>
      </c>
      <c r="P1470" s="26">
        <v>85435323.540000007</v>
      </c>
      <c r="Q1470" s="18">
        <f t="shared" si="45"/>
        <v>0.33119939441176466</v>
      </c>
    </row>
    <row r="1471" spans="1:17" x14ac:dyDescent="0.2">
      <c r="A1471" s="19" t="s">
        <v>474</v>
      </c>
      <c r="B1471" s="19" t="s">
        <v>475</v>
      </c>
      <c r="C1471" s="15" t="str">
        <f t="shared" si="44"/>
        <v>21375803 TEATRO NACIONAL</v>
      </c>
      <c r="D1471" s="19" t="s">
        <v>253</v>
      </c>
      <c r="E1471" s="19" t="s">
        <v>274</v>
      </c>
      <c r="F1471" s="19" t="s">
        <v>275</v>
      </c>
      <c r="G1471" s="26">
        <v>20000000</v>
      </c>
      <c r="H1471" s="26">
        <v>20000000</v>
      </c>
      <c r="I1471" s="26">
        <v>15000000</v>
      </c>
      <c r="J1471" s="26">
        <v>0</v>
      </c>
      <c r="K1471" s="26">
        <v>0</v>
      </c>
      <c r="L1471" s="26">
        <v>0</v>
      </c>
      <c r="M1471" s="26">
        <v>6225079.9400000004</v>
      </c>
      <c r="N1471" s="26">
        <v>6124696.7000000002</v>
      </c>
      <c r="O1471" s="26">
        <v>13774920.060000001</v>
      </c>
      <c r="P1471" s="26">
        <v>8774920.0600000005</v>
      </c>
      <c r="Q1471" s="18">
        <f t="shared" si="45"/>
        <v>0.311253997</v>
      </c>
    </row>
    <row r="1472" spans="1:17" x14ac:dyDescent="0.2">
      <c r="A1472" s="19" t="s">
        <v>474</v>
      </c>
      <c r="B1472" s="19" t="s">
        <v>475</v>
      </c>
      <c r="C1472" s="15" t="str">
        <f t="shared" si="44"/>
        <v>21375803 TEATRO NACIONAL</v>
      </c>
      <c r="D1472" s="19" t="s">
        <v>253</v>
      </c>
      <c r="E1472" s="19" t="s">
        <v>276</v>
      </c>
      <c r="F1472" s="19" t="s">
        <v>277</v>
      </c>
      <c r="G1472" s="26">
        <v>20000000</v>
      </c>
      <c r="H1472" s="26">
        <v>20000000</v>
      </c>
      <c r="I1472" s="26">
        <v>15000000</v>
      </c>
      <c r="J1472" s="26">
        <v>0</v>
      </c>
      <c r="K1472" s="26">
        <v>0</v>
      </c>
      <c r="L1472" s="26">
        <v>0</v>
      </c>
      <c r="M1472" s="26">
        <v>6225079.9400000004</v>
      </c>
      <c r="N1472" s="26">
        <v>6124696.7000000002</v>
      </c>
      <c r="O1472" s="26">
        <v>13774920.060000001</v>
      </c>
      <c r="P1472" s="26">
        <v>8774920.0600000005</v>
      </c>
      <c r="Q1472" s="18">
        <f t="shared" si="45"/>
        <v>0.311253997</v>
      </c>
    </row>
    <row r="1473" spans="1:17" x14ac:dyDescent="0.2">
      <c r="A1473" s="20" t="s">
        <v>492</v>
      </c>
      <c r="B1473" s="20" t="s">
        <v>493</v>
      </c>
      <c r="C1473" s="15" t="str">
        <f t="shared" si="44"/>
        <v>21375804 TEATRO POPULAR MELICO SALAZAR</v>
      </c>
      <c r="D1473" s="20" t="s">
        <v>19</v>
      </c>
      <c r="E1473" s="20" t="s">
        <v>20</v>
      </c>
      <c r="F1473" s="20" t="s">
        <v>20</v>
      </c>
      <c r="G1473" s="25">
        <v>3187303187</v>
      </c>
      <c r="H1473" s="25">
        <v>3312103187</v>
      </c>
      <c r="I1473" s="25">
        <v>2780194958.9099998</v>
      </c>
      <c r="J1473" s="25">
        <v>0</v>
      </c>
      <c r="K1473" s="25">
        <v>0</v>
      </c>
      <c r="L1473" s="25">
        <v>0</v>
      </c>
      <c r="M1473" s="25">
        <v>1332814055.1900001</v>
      </c>
      <c r="N1473" s="25">
        <v>1289133940</v>
      </c>
      <c r="O1473" s="25">
        <v>1979289131.8099999</v>
      </c>
      <c r="P1473" s="25">
        <v>1447380903.72</v>
      </c>
      <c r="Q1473" s="21">
        <f t="shared" si="45"/>
        <v>0.40240716545948607</v>
      </c>
    </row>
    <row r="1474" spans="1:17" x14ac:dyDescent="0.2">
      <c r="A1474" s="19" t="s">
        <v>492</v>
      </c>
      <c r="B1474" s="19" t="s">
        <v>493</v>
      </c>
      <c r="C1474" s="15" t="str">
        <f t="shared" si="44"/>
        <v>21375804 TEATRO POPULAR MELICO SALAZAR</v>
      </c>
      <c r="D1474" s="19" t="s">
        <v>19</v>
      </c>
      <c r="E1474" s="19" t="s">
        <v>23</v>
      </c>
      <c r="F1474" s="19" t="s">
        <v>24</v>
      </c>
      <c r="G1474" s="26">
        <v>1923656736</v>
      </c>
      <c r="H1474" s="26">
        <v>1923656736</v>
      </c>
      <c r="I1474" s="26">
        <v>1843732558</v>
      </c>
      <c r="J1474" s="26">
        <v>0</v>
      </c>
      <c r="K1474" s="26">
        <v>0</v>
      </c>
      <c r="L1474" s="26">
        <v>0</v>
      </c>
      <c r="M1474" s="26">
        <v>893163569.48000002</v>
      </c>
      <c r="N1474" s="26">
        <v>851613541.17999995</v>
      </c>
      <c r="O1474" s="26">
        <v>1030493166.52</v>
      </c>
      <c r="P1474" s="26">
        <v>950568988.51999998</v>
      </c>
      <c r="Q1474" s="18">
        <f t="shared" si="45"/>
        <v>0.46430506688902318</v>
      </c>
    </row>
    <row r="1475" spans="1:17" x14ac:dyDescent="0.2">
      <c r="A1475" s="19" t="s">
        <v>492</v>
      </c>
      <c r="B1475" s="19" t="s">
        <v>493</v>
      </c>
      <c r="C1475" s="15" t="str">
        <f t="shared" si="44"/>
        <v>21375804 TEATRO POPULAR MELICO SALAZAR</v>
      </c>
      <c r="D1475" s="19" t="s">
        <v>19</v>
      </c>
      <c r="E1475" s="19" t="s">
        <v>25</v>
      </c>
      <c r="F1475" s="19" t="s">
        <v>26</v>
      </c>
      <c r="G1475" s="26">
        <v>799779840</v>
      </c>
      <c r="H1475" s="26">
        <v>777111840</v>
      </c>
      <c r="I1475" s="26">
        <v>737444258</v>
      </c>
      <c r="J1475" s="26">
        <v>0</v>
      </c>
      <c r="K1475" s="26">
        <v>0</v>
      </c>
      <c r="L1475" s="26">
        <v>0</v>
      </c>
      <c r="M1475" s="26">
        <v>409913114.58999997</v>
      </c>
      <c r="N1475" s="26">
        <v>397136066.11000001</v>
      </c>
      <c r="O1475" s="26">
        <v>367198725.41000003</v>
      </c>
      <c r="P1475" s="26">
        <v>327531143.41000003</v>
      </c>
      <c r="Q1475" s="18">
        <f t="shared" si="45"/>
        <v>0.52748278110136626</v>
      </c>
    </row>
    <row r="1476" spans="1:17" x14ac:dyDescent="0.2">
      <c r="A1476" s="19" t="s">
        <v>492</v>
      </c>
      <c r="B1476" s="19" t="s">
        <v>493</v>
      </c>
      <c r="C1476" s="15" t="str">
        <f t="shared" si="44"/>
        <v>21375804 TEATRO POPULAR MELICO SALAZAR</v>
      </c>
      <c r="D1476" s="19" t="s">
        <v>19</v>
      </c>
      <c r="E1476" s="19" t="s">
        <v>27</v>
      </c>
      <c r="F1476" s="19" t="s">
        <v>28</v>
      </c>
      <c r="G1476" s="26">
        <v>796779840</v>
      </c>
      <c r="H1476" s="26">
        <v>774111840</v>
      </c>
      <c r="I1476" s="26">
        <v>734444258</v>
      </c>
      <c r="J1476" s="26">
        <v>0</v>
      </c>
      <c r="K1476" s="26">
        <v>0</v>
      </c>
      <c r="L1476" s="26">
        <v>0</v>
      </c>
      <c r="M1476" s="26">
        <v>409913114.58999997</v>
      </c>
      <c r="N1476" s="26">
        <v>397136066.11000001</v>
      </c>
      <c r="O1476" s="26">
        <v>364198725.41000003</v>
      </c>
      <c r="P1476" s="26">
        <v>324531143.41000003</v>
      </c>
      <c r="Q1476" s="18">
        <f t="shared" si="45"/>
        <v>0.52952699262421821</v>
      </c>
    </row>
    <row r="1477" spans="1:17" x14ac:dyDescent="0.2">
      <c r="A1477" s="19" t="s">
        <v>492</v>
      </c>
      <c r="B1477" s="19" t="s">
        <v>493</v>
      </c>
      <c r="C1477" s="15" t="str">
        <f t="shared" si="44"/>
        <v>21375804 TEATRO POPULAR MELICO SALAZAR</v>
      </c>
      <c r="D1477" s="19" t="s">
        <v>19</v>
      </c>
      <c r="E1477" s="19" t="s">
        <v>29</v>
      </c>
      <c r="F1477" s="19" t="s">
        <v>30</v>
      </c>
      <c r="G1477" s="26">
        <v>3000000</v>
      </c>
      <c r="H1477" s="26">
        <v>3000000</v>
      </c>
      <c r="I1477" s="26">
        <v>3000000</v>
      </c>
      <c r="J1477" s="26">
        <v>0</v>
      </c>
      <c r="K1477" s="26">
        <v>0</v>
      </c>
      <c r="L1477" s="26">
        <v>0</v>
      </c>
      <c r="M1477" s="26">
        <v>0</v>
      </c>
      <c r="N1477" s="26">
        <v>0</v>
      </c>
      <c r="O1477" s="26">
        <v>3000000</v>
      </c>
      <c r="P1477" s="26">
        <v>3000000</v>
      </c>
      <c r="Q1477" s="18">
        <f t="shared" si="45"/>
        <v>0</v>
      </c>
    </row>
    <row r="1478" spans="1:17" x14ac:dyDescent="0.2">
      <c r="A1478" s="19" t="s">
        <v>492</v>
      </c>
      <c r="B1478" s="19" t="s">
        <v>493</v>
      </c>
      <c r="C1478" s="15" t="str">
        <f t="shared" si="44"/>
        <v>21375804 TEATRO POPULAR MELICO SALAZAR</v>
      </c>
      <c r="D1478" s="19" t="s">
        <v>19</v>
      </c>
      <c r="E1478" s="19" t="s">
        <v>31</v>
      </c>
      <c r="F1478" s="19" t="s">
        <v>32</v>
      </c>
      <c r="G1478" s="26">
        <v>105494770</v>
      </c>
      <c r="H1478" s="26">
        <v>133294770</v>
      </c>
      <c r="I1478" s="26">
        <v>119394770</v>
      </c>
      <c r="J1478" s="26">
        <v>0</v>
      </c>
      <c r="K1478" s="26">
        <v>0</v>
      </c>
      <c r="L1478" s="26">
        <v>0</v>
      </c>
      <c r="M1478" s="26">
        <v>39786631.409999996</v>
      </c>
      <c r="N1478" s="26">
        <v>39786631.409999996</v>
      </c>
      <c r="O1478" s="26">
        <v>93508138.590000004</v>
      </c>
      <c r="P1478" s="26">
        <v>79608138.590000004</v>
      </c>
      <c r="Q1478" s="18">
        <f t="shared" si="45"/>
        <v>0.29848606520720955</v>
      </c>
    </row>
    <row r="1479" spans="1:17" x14ac:dyDescent="0.2">
      <c r="A1479" s="19" t="s">
        <v>492</v>
      </c>
      <c r="B1479" s="19" t="s">
        <v>493</v>
      </c>
      <c r="C1479" s="15" t="str">
        <f t="shared" ref="C1479:C1542" si="46">+CONCATENATE(A1479," ",B1479)</f>
        <v>21375804 TEATRO POPULAR MELICO SALAZAR</v>
      </c>
      <c r="D1479" s="19" t="s">
        <v>19</v>
      </c>
      <c r="E1479" s="19" t="s">
        <v>33</v>
      </c>
      <c r="F1479" s="19" t="s">
        <v>34</v>
      </c>
      <c r="G1479" s="26">
        <v>105494770</v>
      </c>
      <c r="H1479" s="26">
        <v>133294770</v>
      </c>
      <c r="I1479" s="26">
        <v>119394770</v>
      </c>
      <c r="J1479" s="26">
        <v>0</v>
      </c>
      <c r="K1479" s="26">
        <v>0</v>
      </c>
      <c r="L1479" s="26">
        <v>0</v>
      </c>
      <c r="M1479" s="26">
        <v>39786631.409999996</v>
      </c>
      <c r="N1479" s="26">
        <v>39786631.409999996</v>
      </c>
      <c r="O1479" s="26">
        <v>93508138.590000004</v>
      </c>
      <c r="P1479" s="26">
        <v>79608138.590000004</v>
      </c>
      <c r="Q1479" s="18">
        <f t="shared" ref="Q1479:Q1542" si="47">+IFERROR(M1479/H1479,0)</f>
        <v>0.29848606520720955</v>
      </c>
    </row>
    <row r="1480" spans="1:17" x14ac:dyDescent="0.2">
      <c r="A1480" s="19" t="s">
        <v>492</v>
      </c>
      <c r="B1480" s="19" t="s">
        <v>493</v>
      </c>
      <c r="C1480" s="15" t="str">
        <f t="shared" si="46"/>
        <v>21375804 TEATRO POPULAR MELICO SALAZAR</v>
      </c>
      <c r="D1480" s="19" t="s">
        <v>19</v>
      </c>
      <c r="E1480" s="19" t="s">
        <v>35</v>
      </c>
      <c r="F1480" s="19" t="s">
        <v>36</v>
      </c>
      <c r="G1480" s="26">
        <v>699099733</v>
      </c>
      <c r="H1480" s="26">
        <v>693967733</v>
      </c>
      <c r="I1480" s="26">
        <v>676075399</v>
      </c>
      <c r="J1480" s="26">
        <v>0</v>
      </c>
      <c r="K1480" s="26">
        <v>0</v>
      </c>
      <c r="L1480" s="26">
        <v>0</v>
      </c>
      <c r="M1480" s="26">
        <v>304913237.20999998</v>
      </c>
      <c r="N1480" s="26">
        <v>295064523.38999999</v>
      </c>
      <c r="O1480" s="26">
        <v>389054495.79000002</v>
      </c>
      <c r="P1480" s="26">
        <v>371162161.79000002</v>
      </c>
      <c r="Q1480" s="18">
        <f t="shared" si="47"/>
        <v>0.43937667806523217</v>
      </c>
    </row>
    <row r="1481" spans="1:17" x14ac:dyDescent="0.2">
      <c r="A1481" s="19" t="s">
        <v>492</v>
      </c>
      <c r="B1481" s="19" t="s">
        <v>493</v>
      </c>
      <c r="C1481" s="15" t="str">
        <f t="shared" si="46"/>
        <v>21375804 TEATRO POPULAR MELICO SALAZAR</v>
      </c>
      <c r="D1481" s="19" t="s">
        <v>19</v>
      </c>
      <c r="E1481" s="19" t="s">
        <v>37</v>
      </c>
      <c r="F1481" s="19" t="s">
        <v>38</v>
      </c>
      <c r="G1481" s="26">
        <v>294800000</v>
      </c>
      <c r="H1481" s="26">
        <v>294800000</v>
      </c>
      <c r="I1481" s="26">
        <v>282006181</v>
      </c>
      <c r="J1481" s="26">
        <v>0</v>
      </c>
      <c r="K1481" s="26">
        <v>0</v>
      </c>
      <c r="L1481" s="26">
        <v>0</v>
      </c>
      <c r="M1481" s="26">
        <v>122675551.59</v>
      </c>
      <c r="N1481" s="26">
        <v>122675551.59</v>
      </c>
      <c r="O1481" s="26">
        <v>172124448.41</v>
      </c>
      <c r="P1481" s="26">
        <v>159330629.41</v>
      </c>
      <c r="Q1481" s="18">
        <f t="shared" si="47"/>
        <v>0.41613145044097694</v>
      </c>
    </row>
    <row r="1482" spans="1:17" x14ac:dyDescent="0.2">
      <c r="A1482" s="19" t="s">
        <v>492</v>
      </c>
      <c r="B1482" s="19" t="s">
        <v>493</v>
      </c>
      <c r="C1482" s="15" t="str">
        <f t="shared" si="46"/>
        <v>21375804 TEATRO POPULAR MELICO SALAZAR</v>
      </c>
      <c r="D1482" s="19" t="s">
        <v>19</v>
      </c>
      <c r="E1482" s="19" t="s">
        <v>39</v>
      </c>
      <c r="F1482" s="19" t="s">
        <v>40</v>
      </c>
      <c r="G1482" s="26">
        <v>141569405</v>
      </c>
      <c r="H1482" s="26">
        <v>136437405</v>
      </c>
      <c r="I1482" s="26">
        <v>135248429</v>
      </c>
      <c r="J1482" s="26">
        <v>0</v>
      </c>
      <c r="K1482" s="26">
        <v>0</v>
      </c>
      <c r="L1482" s="26">
        <v>0</v>
      </c>
      <c r="M1482" s="26">
        <v>66123887.829999998</v>
      </c>
      <c r="N1482" s="26">
        <v>66123887.829999998</v>
      </c>
      <c r="O1482" s="26">
        <v>70313517.170000002</v>
      </c>
      <c r="P1482" s="26">
        <v>69124541.170000002</v>
      </c>
      <c r="Q1482" s="18">
        <f t="shared" si="47"/>
        <v>0.48464633162731291</v>
      </c>
    </row>
    <row r="1483" spans="1:17" x14ac:dyDescent="0.2">
      <c r="A1483" s="19" t="s">
        <v>492</v>
      </c>
      <c r="B1483" s="19" t="s">
        <v>493</v>
      </c>
      <c r="C1483" s="15" t="str">
        <f t="shared" si="46"/>
        <v>21375804 TEATRO POPULAR MELICO SALAZAR</v>
      </c>
      <c r="D1483" s="19" t="s">
        <v>19</v>
      </c>
      <c r="E1483" s="19" t="s">
        <v>41</v>
      </c>
      <c r="F1483" s="19" t="s">
        <v>42</v>
      </c>
      <c r="G1483" s="26">
        <v>125027052</v>
      </c>
      <c r="H1483" s="26">
        <v>125027052</v>
      </c>
      <c r="I1483" s="26">
        <v>121442543</v>
      </c>
      <c r="J1483" s="26">
        <v>0</v>
      </c>
      <c r="K1483" s="26">
        <v>0</v>
      </c>
      <c r="L1483" s="26">
        <v>0</v>
      </c>
      <c r="M1483" s="26">
        <v>344524.63</v>
      </c>
      <c r="N1483" s="26">
        <v>344524.63</v>
      </c>
      <c r="O1483" s="26">
        <v>124682527.37</v>
      </c>
      <c r="P1483" s="26">
        <v>121098018.37</v>
      </c>
      <c r="Q1483" s="18">
        <f t="shared" si="47"/>
        <v>2.7556006839223883E-3</v>
      </c>
    </row>
    <row r="1484" spans="1:17" x14ac:dyDescent="0.2">
      <c r="A1484" s="19" t="s">
        <v>492</v>
      </c>
      <c r="B1484" s="19" t="s">
        <v>493</v>
      </c>
      <c r="C1484" s="15" t="str">
        <f t="shared" si="46"/>
        <v>21375804 TEATRO POPULAR MELICO SALAZAR</v>
      </c>
      <c r="D1484" s="19" t="s">
        <v>19</v>
      </c>
      <c r="E1484" s="19" t="s">
        <v>43</v>
      </c>
      <c r="F1484" s="19" t="s">
        <v>44</v>
      </c>
      <c r="G1484" s="26">
        <v>98003276</v>
      </c>
      <c r="H1484" s="26">
        <v>98003276</v>
      </c>
      <c r="I1484" s="26">
        <v>98003276</v>
      </c>
      <c r="J1484" s="26">
        <v>0</v>
      </c>
      <c r="K1484" s="26">
        <v>0</v>
      </c>
      <c r="L1484" s="26">
        <v>0</v>
      </c>
      <c r="M1484" s="26">
        <v>96878515.480000004</v>
      </c>
      <c r="N1484" s="26">
        <v>87029801.659999996</v>
      </c>
      <c r="O1484" s="26">
        <v>1124760.52</v>
      </c>
      <c r="P1484" s="26">
        <v>1124760.52</v>
      </c>
      <c r="Q1484" s="18">
        <f t="shared" si="47"/>
        <v>0.98852323548857701</v>
      </c>
    </row>
    <row r="1485" spans="1:17" x14ac:dyDescent="0.2">
      <c r="A1485" s="19" t="s">
        <v>492</v>
      </c>
      <c r="B1485" s="19" t="s">
        <v>493</v>
      </c>
      <c r="C1485" s="15" t="str">
        <f t="shared" si="46"/>
        <v>21375804 TEATRO POPULAR MELICO SALAZAR</v>
      </c>
      <c r="D1485" s="19" t="s">
        <v>19</v>
      </c>
      <c r="E1485" s="19" t="s">
        <v>45</v>
      </c>
      <c r="F1485" s="19" t="s">
        <v>46</v>
      </c>
      <c r="G1485" s="26">
        <v>39700000</v>
      </c>
      <c r="H1485" s="26">
        <v>39700000</v>
      </c>
      <c r="I1485" s="26">
        <v>39374970</v>
      </c>
      <c r="J1485" s="26">
        <v>0</v>
      </c>
      <c r="K1485" s="26">
        <v>0</v>
      </c>
      <c r="L1485" s="26">
        <v>0</v>
      </c>
      <c r="M1485" s="26">
        <v>18890757.68</v>
      </c>
      <c r="N1485" s="26">
        <v>18890757.68</v>
      </c>
      <c r="O1485" s="26">
        <v>20809242.32</v>
      </c>
      <c r="P1485" s="26">
        <v>20484212.32</v>
      </c>
      <c r="Q1485" s="18">
        <f t="shared" si="47"/>
        <v>0.4758377249370277</v>
      </c>
    </row>
    <row r="1486" spans="1:17" x14ac:dyDescent="0.2">
      <c r="A1486" s="19" t="s">
        <v>492</v>
      </c>
      <c r="B1486" s="19" t="s">
        <v>493</v>
      </c>
      <c r="C1486" s="15" t="str">
        <f t="shared" si="46"/>
        <v>21375804 TEATRO POPULAR MELICO SALAZAR</v>
      </c>
      <c r="D1486" s="19" t="s">
        <v>19</v>
      </c>
      <c r="E1486" s="19" t="s">
        <v>47</v>
      </c>
      <c r="F1486" s="19" t="s">
        <v>48</v>
      </c>
      <c r="G1486" s="26">
        <v>150330622</v>
      </c>
      <c r="H1486" s="26">
        <v>150330622</v>
      </c>
      <c r="I1486" s="26">
        <v>146135068</v>
      </c>
      <c r="J1486" s="26">
        <v>0</v>
      </c>
      <c r="K1486" s="26">
        <v>0</v>
      </c>
      <c r="L1486" s="26">
        <v>0</v>
      </c>
      <c r="M1486" s="26">
        <v>64108994</v>
      </c>
      <c r="N1486" s="26">
        <v>54723296</v>
      </c>
      <c r="O1486" s="26">
        <v>86221628</v>
      </c>
      <c r="P1486" s="26">
        <v>82026074</v>
      </c>
      <c r="Q1486" s="18">
        <f t="shared" si="47"/>
        <v>0.42645332765269872</v>
      </c>
    </row>
    <row r="1487" spans="1:17" x14ac:dyDescent="0.2">
      <c r="A1487" s="19" t="s">
        <v>492</v>
      </c>
      <c r="B1487" s="19" t="s">
        <v>493</v>
      </c>
      <c r="C1487" s="15" t="str">
        <f t="shared" si="46"/>
        <v>21375804 TEATRO POPULAR MELICO SALAZAR</v>
      </c>
      <c r="D1487" s="19" t="s">
        <v>19</v>
      </c>
      <c r="E1487" s="19" t="s">
        <v>494</v>
      </c>
      <c r="F1487" s="19" t="s">
        <v>50</v>
      </c>
      <c r="G1487" s="26">
        <v>142621359</v>
      </c>
      <c r="H1487" s="26">
        <v>142621359</v>
      </c>
      <c r="I1487" s="26">
        <v>138640962</v>
      </c>
      <c r="J1487" s="26">
        <v>0</v>
      </c>
      <c r="K1487" s="26">
        <v>0</v>
      </c>
      <c r="L1487" s="26">
        <v>0</v>
      </c>
      <c r="M1487" s="26">
        <v>60828674</v>
      </c>
      <c r="N1487" s="26">
        <v>51923524</v>
      </c>
      <c r="O1487" s="26">
        <v>81792685</v>
      </c>
      <c r="P1487" s="26">
        <v>77812288</v>
      </c>
      <c r="Q1487" s="18">
        <f t="shared" si="47"/>
        <v>0.42650465839411894</v>
      </c>
    </row>
    <row r="1488" spans="1:17" x14ac:dyDescent="0.2">
      <c r="A1488" s="19" t="s">
        <v>492</v>
      </c>
      <c r="B1488" s="19" t="s">
        <v>493</v>
      </c>
      <c r="C1488" s="15" t="str">
        <f t="shared" si="46"/>
        <v>21375804 TEATRO POPULAR MELICO SALAZAR</v>
      </c>
      <c r="D1488" s="19" t="s">
        <v>19</v>
      </c>
      <c r="E1488" s="19" t="s">
        <v>495</v>
      </c>
      <c r="F1488" s="19" t="s">
        <v>52</v>
      </c>
      <c r="G1488" s="26">
        <v>7709263</v>
      </c>
      <c r="H1488" s="26">
        <v>7709263</v>
      </c>
      <c r="I1488" s="26">
        <v>7494106</v>
      </c>
      <c r="J1488" s="26">
        <v>0</v>
      </c>
      <c r="K1488" s="26">
        <v>0</v>
      </c>
      <c r="L1488" s="26">
        <v>0</v>
      </c>
      <c r="M1488" s="26">
        <v>3280320</v>
      </c>
      <c r="N1488" s="26">
        <v>2799772</v>
      </c>
      <c r="O1488" s="26">
        <v>4428943</v>
      </c>
      <c r="P1488" s="26">
        <v>4213786</v>
      </c>
      <c r="Q1488" s="18">
        <f t="shared" si="47"/>
        <v>0.42550370897970402</v>
      </c>
    </row>
    <row r="1489" spans="1:17" x14ac:dyDescent="0.2">
      <c r="A1489" s="19" t="s">
        <v>492</v>
      </c>
      <c r="B1489" s="19" t="s">
        <v>493</v>
      </c>
      <c r="C1489" s="15" t="str">
        <f t="shared" si="46"/>
        <v>21375804 TEATRO POPULAR MELICO SALAZAR</v>
      </c>
      <c r="D1489" s="19" t="s">
        <v>19</v>
      </c>
      <c r="E1489" s="19" t="s">
        <v>53</v>
      </c>
      <c r="F1489" s="19" t="s">
        <v>54</v>
      </c>
      <c r="G1489" s="26">
        <v>168951771</v>
      </c>
      <c r="H1489" s="26">
        <v>168951771</v>
      </c>
      <c r="I1489" s="26">
        <v>164683063</v>
      </c>
      <c r="J1489" s="26">
        <v>0</v>
      </c>
      <c r="K1489" s="26">
        <v>0</v>
      </c>
      <c r="L1489" s="26">
        <v>0</v>
      </c>
      <c r="M1489" s="26">
        <v>74441592.269999996</v>
      </c>
      <c r="N1489" s="26">
        <v>64903024.270000003</v>
      </c>
      <c r="O1489" s="26">
        <v>94510178.730000004</v>
      </c>
      <c r="P1489" s="26">
        <v>90241470.730000004</v>
      </c>
      <c r="Q1489" s="18">
        <f t="shared" si="47"/>
        <v>0.44060853478712569</v>
      </c>
    </row>
    <row r="1490" spans="1:17" x14ac:dyDescent="0.2">
      <c r="A1490" s="19" t="s">
        <v>492</v>
      </c>
      <c r="B1490" s="19" t="s">
        <v>493</v>
      </c>
      <c r="C1490" s="15" t="str">
        <f t="shared" si="46"/>
        <v>21375804 TEATRO POPULAR MELICO SALAZAR</v>
      </c>
      <c r="D1490" s="19" t="s">
        <v>19</v>
      </c>
      <c r="E1490" s="19" t="s">
        <v>496</v>
      </c>
      <c r="F1490" s="19" t="s">
        <v>56</v>
      </c>
      <c r="G1490" s="26">
        <v>83568407</v>
      </c>
      <c r="H1490" s="26">
        <v>83568407</v>
      </c>
      <c r="I1490" s="26">
        <v>81236109</v>
      </c>
      <c r="J1490" s="26">
        <v>0</v>
      </c>
      <c r="K1490" s="26">
        <v>0</v>
      </c>
      <c r="L1490" s="26">
        <v>0</v>
      </c>
      <c r="M1490" s="26">
        <v>35608025</v>
      </c>
      <c r="N1490" s="26">
        <v>30394352</v>
      </c>
      <c r="O1490" s="26">
        <v>47960382</v>
      </c>
      <c r="P1490" s="26">
        <v>45628084</v>
      </c>
      <c r="Q1490" s="18">
        <f t="shared" si="47"/>
        <v>0.42609433730141583</v>
      </c>
    </row>
    <row r="1491" spans="1:17" x14ac:dyDescent="0.2">
      <c r="A1491" s="19" t="s">
        <v>492</v>
      </c>
      <c r="B1491" s="19" t="s">
        <v>493</v>
      </c>
      <c r="C1491" s="15" t="str">
        <f t="shared" si="46"/>
        <v>21375804 TEATRO POPULAR MELICO SALAZAR</v>
      </c>
      <c r="D1491" s="19" t="s">
        <v>19</v>
      </c>
      <c r="E1491" s="19" t="s">
        <v>497</v>
      </c>
      <c r="F1491" s="19" t="s">
        <v>58</v>
      </c>
      <c r="G1491" s="26">
        <v>46255576</v>
      </c>
      <c r="H1491" s="26">
        <v>46255576</v>
      </c>
      <c r="I1491" s="26">
        <v>44964636</v>
      </c>
      <c r="J1491" s="26">
        <v>0</v>
      </c>
      <c r="K1491" s="26">
        <v>0</v>
      </c>
      <c r="L1491" s="26">
        <v>0</v>
      </c>
      <c r="M1491" s="26">
        <v>19681724</v>
      </c>
      <c r="N1491" s="26">
        <v>16798458</v>
      </c>
      <c r="O1491" s="26">
        <v>26573852</v>
      </c>
      <c r="P1491" s="26">
        <v>25282912</v>
      </c>
      <c r="Q1491" s="18">
        <f t="shared" si="47"/>
        <v>0.42549949005066978</v>
      </c>
    </row>
    <row r="1492" spans="1:17" x14ac:dyDescent="0.2">
      <c r="A1492" s="19" t="s">
        <v>492</v>
      </c>
      <c r="B1492" s="19" t="s">
        <v>493</v>
      </c>
      <c r="C1492" s="15" t="str">
        <f t="shared" si="46"/>
        <v>21375804 TEATRO POPULAR MELICO SALAZAR</v>
      </c>
      <c r="D1492" s="19" t="s">
        <v>19</v>
      </c>
      <c r="E1492" s="19" t="s">
        <v>498</v>
      </c>
      <c r="F1492" s="19" t="s">
        <v>60</v>
      </c>
      <c r="G1492" s="26">
        <v>23127788</v>
      </c>
      <c r="H1492" s="26">
        <v>23127788</v>
      </c>
      <c r="I1492" s="26">
        <v>22482318</v>
      </c>
      <c r="J1492" s="26">
        <v>0</v>
      </c>
      <c r="K1492" s="26">
        <v>0</v>
      </c>
      <c r="L1492" s="26">
        <v>0</v>
      </c>
      <c r="M1492" s="26">
        <v>9840822</v>
      </c>
      <c r="N1492" s="26">
        <v>8399193</v>
      </c>
      <c r="O1492" s="26">
        <v>13286966</v>
      </c>
      <c r="P1492" s="26">
        <v>12641496</v>
      </c>
      <c r="Q1492" s="18">
        <f t="shared" si="47"/>
        <v>0.42549776052945487</v>
      </c>
    </row>
    <row r="1493" spans="1:17" x14ac:dyDescent="0.2">
      <c r="A1493" s="19" t="s">
        <v>492</v>
      </c>
      <c r="B1493" s="19" t="s">
        <v>493</v>
      </c>
      <c r="C1493" s="15" t="str">
        <f t="shared" si="46"/>
        <v>21375804 TEATRO POPULAR MELICO SALAZAR</v>
      </c>
      <c r="D1493" s="19" t="s">
        <v>19</v>
      </c>
      <c r="E1493" s="19" t="s">
        <v>499</v>
      </c>
      <c r="F1493" s="19" t="s">
        <v>62</v>
      </c>
      <c r="G1493" s="26">
        <v>16000000</v>
      </c>
      <c r="H1493" s="26">
        <v>16000000</v>
      </c>
      <c r="I1493" s="26">
        <v>16000000</v>
      </c>
      <c r="J1493" s="26">
        <v>0</v>
      </c>
      <c r="K1493" s="26">
        <v>0</v>
      </c>
      <c r="L1493" s="26">
        <v>0</v>
      </c>
      <c r="M1493" s="26">
        <v>9311021.2699999996</v>
      </c>
      <c r="N1493" s="26">
        <v>9311021.2699999996</v>
      </c>
      <c r="O1493" s="26">
        <v>6688978.7300000004</v>
      </c>
      <c r="P1493" s="26">
        <v>6688978.7300000004</v>
      </c>
      <c r="Q1493" s="18">
        <f t="shared" si="47"/>
        <v>0.58193882937499997</v>
      </c>
    </row>
    <row r="1494" spans="1:17" x14ac:dyDescent="0.2">
      <c r="A1494" s="19" t="s">
        <v>492</v>
      </c>
      <c r="B1494" s="19" t="s">
        <v>493</v>
      </c>
      <c r="C1494" s="15" t="str">
        <f t="shared" si="46"/>
        <v>21375804 TEATRO POPULAR MELICO SALAZAR</v>
      </c>
      <c r="D1494" s="19" t="s">
        <v>19</v>
      </c>
      <c r="E1494" s="19" t="s">
        <v>63</v>
      </c>
      <c r="F1494" s="19" t="s">
        <v>64</v>
      </c>
      <c r="G1494" s="26">
        <v>709604335</v>
      </c>
      <c r="H1494" s="26">
        <v>708554335</v>
      </c>
      <c r="I1494" s="26">
        <v>524797584.60000002</v>
      </c>
      <c r="J1494" s="26">
        <v>0</v>
      </c>
      <c r="K1494" s="26">
        <v>0</v>
      </c>
      <c r="L1494" s="26">
        <v>0</v>
      </c>
      <c r="M1494" s="26">
        <v>292019806.18000001</v>
      </c>
      <c r="N1494" s="26">
        <v>290391350.31</v>
      </c>
      <c r="O1494" s="26">
        <v>416534528.81999999</v>
      </c>
      <c r="P1494" s="26">
        <v>232777778.41999999</v>
      </c>
      <c r="Q1494" s="18">
        <f t="shared" si="47"/>
        <v>0.41213466879713606</v>
      </c>
    </row>
    <row r="1495" spans="1:17" x14ac:dyDescent="0.2">
      <c r="A1495" s="19" t="s">
        <v>492</v>
      </c>
      <c r="B1495" s="19" t="s">
        <v>493</v>
      </c>
      <c r="C1495" s="15" t="str">
        <f t="shared" si="46"/>
        <v>21375804 TEATRO POPULAR MELICO SALAZAR</v>
      </c>
      <c r="D1495" s="19" t="s">
        <v>19</v>
      </c>
      <c r="E1495" s="19" t="s">
        <v>65</v>
      </c>
      <c r="F1495" s="19" t="s">
        <v>66</v>
      </c>
      <c r="G1495" s="26">
        <v>96450000</v>
      </c>
      <c r="H1495" s="26">
        <v>94226000</v>
      </c>
      <c r="I1495" s="26">
        <v>70298000</v>
      </c>
      <c r="J1495" s="26">
        <v>0</v>
      </c>
      <c r="K1495" s="26">
        <v>0</v>
      </c>
      <c r="L1495" s="26">
        <v>0</v>
      </c>
      <c r="M1495" s="26">
        <v>47636928.579999998</v>
      </c>
      <c r="N1495" s="26">
        <v>47440850.590000004</v>
      </c>
      <c r="O1495" s="26">
        <v>46589071.420000002</v>
      </c>
      <c r="P1495" s="26">
        <v>22661071.420000002</v>
      </c>
      <c r="Q1495" s="18">
        <f t="shared" si="47"/>
        <v>0.50556033982128068</v>
      </c>
    </row>
    <row r="1496" spans="1:17" x14ac:dyDescent="0.2">
      <c r="A1496" s="19" t="s">
        <v>492</v>
      </c>
      <c r="B1496" s="19" t="s">
        <v>493</v>
      </c>
      <c r="C1496" s="15" t="str">
        <f t="shared" si="46"/>
        <v>21375804 TEATRO POPULAR MELICO SALAZAR</v>
      </c>
      <c r="D1496" s="19" t="s">
        <v>19</v>
      </c>
      <c r="E1496" s="19" t="s">
        <v>285</v>
      </c>
      <c r="F1496" s="19" t="s">
        <v>286</v>
      </c>
      <c r="G1496" s="26">
        <v>53320000</v>
      </c>
      <c r="H1496" s="26">
        <v>52096000</v>
      </c>
      <c r="I1496" s="26">
        <v>39378000</v>
      </c>
      <c r="J1496" s="26">
        <v>0</v>
      </c>
      <c r="K1496" s="26">
        <v>0</v>
      </c>
      <c r="L1496" s="26">
        <v>0</v>
      </c>
      <c r="M1496" s="26">
        <v>29182994.399999999</v>
      </c>
      <c r="N1496" s="26">
        <v>29034976.800000001</v>
      </c>
      <c r="O1496" s="26">
        <v>22913005.600000001</v>
      </c>
      <c r="P1496" s="26">
        <v>10195005.6</v>
      </c>
      <c r="Q1496" s="18">
        <f t="shared" si="47"/>
        <v>0.56017725737100732</v>
      </c>
    </row>
    <row r="1497" spans="1:17" x14ac:dyDescent="0.2">
      <c r="A1497" s="19" t="s">
        <v>492</v>
      </c>
      <c r="B1497" s="19" t="s">
        <v>493</v>
      </c>
      <c r="C1497" s="15" t="str">
        <f t="shared" si="46"/>
        <v>21375804 TEATRO POPULAR MELICO SALAZAR</v>
      </c>
      <c r="D1497" s="19" t="s">
        <v>19</v>
      </c>
      <c r="E1497" s="19" t="s">
        <v>67</v>
      </c>
      <c r="F1497" s="19" t="s">
        <v>68</v>
      </c>
      <c r="G1497" s="26">
        <v>43130000</v>
      </c>
      <c r="H1497" s="26">
        <v>42130000</v>
      </c>
      <c r="I1497" s="26">
        <v>30920000</v>
      </c>
      <c r="J1497" s="26">
        <v>0</v>
      </c>
      <c r="K1497" s="26">
        <v>0</v>
      </c>
      <c r="L1497" s="26">
        <v>0</v>
      </c>
      <c r="M1497" s="26">
        <v>18453934.18</v>
      </c>
      <c r="N1497" s="26">
        <v>18405873.789999999</v>
      </c>
      <c r="O1497" s="26">
        <v>23676065.82</v>
      </c>
      <c r="P1497" s="26">
        <v>12466065.82</v>
      </c>
      <c r="Q1497" s="18">
        <f t="shared" si="47"/>
        <v>0.43802359791122714</v>
      </c>
    </row>
    <row r="1498" spans="1:17" x14ac:dyDescent="0.2">
      <c r="A1498" s="19" t="s">
        <v>492</v>
      </c>
      <c r="B1498" s="19" t="s">
        <v>493</v>
      </c>
      <c r="C1498" s="15" t="str">
        <f t="shared" si="46"/>
        <v>21375804 TEATRO POPULAR MELICO SALAZAR</v>
      </c>
      <c r="D1498" s="19" t="s">
        <v>19</v>
      </c>
      <c r="E1498" s="19" t="s">
        <v>73</v>
      </c>
      <c r="F1498" s="19" t="s">
        <v>74</v>
      </c>
      <c r="G1498" s="26">
        <v>97450000</v>
      </c>
      <c r="H1498" s="26">
        <v>94038000</v>
      </c>
      <c r="I1498" s="26">
        <v>73214333.340000004</v>
      </c>
      <c r="J1498" s="26">
        <v>0</v>
      </c>
      <c r="K1498" s="26">
        <v>0</v>
      </c>
      <c r="L1498" s="26">
        <v>0</v>
      </c>
      <c r="M1498" s="26">
        <v>43431485.93</v>
      </c>
      <c r="N1498" s="26">
        <v>43431485.93</v>
      </c>
      <c r="O1498" s="26">
        <v>50606514.07</v>
      </c>
      <c r="P1498" s="26">
        <v>29782847.41</v>
      </c>
      <c r="Q1498" s="18">
        <f t="shared" si="47"/>
        <v>0.46185037888938513</v>
      </c>
    </row>
    <row r="1499" spans="1:17" x14ac:dyDescent="0.2">
      <c r="A1499" s="19" t="s">
        <v>492</v>
      </c>
      <c r="B1499" s="19" t="s">
        <v>493</v>
      </c>
      <c r="C1499" s="15" t="str">
        <f t="shared" si="46"/>
        <v>21375804 TEATRO POPULAR MELICO SALAZAR</v>
      </c>
      <c r="D1499" s="19" t="s">
        <v>19</v>
      </c>
      <c r="E1499" s="19" t="s">
        <v>75</v>
      </c>
      <c r="F1499" s="19" t="s">
        <v>76</v>
      </c>
      <c r="G1499" s="26">
        <v>30000000</v>
      </c>
      <c r="H1499" s="26">
        <v>26638000</v>
      </c>
      <c r="I1499" s="26">
        <v>20819000</v>
      </c>
      <c r="J1499" s="26">
        <v>0</v>
      </c>
      <c r="K1499" s="26">
        <v>0</v>
      </c>
      <c r="L1499" s="26">
        <v>0</v>
      </c>
      <c r="M1499" s="26">
        <v>6577245</v>
      </c>
      <c r="N1499" s="26">
        <v>6577245</v>
      </c>
      <c r="O1499" s="26">
        <v>20060755</v>
      </c>
      <c r="P1499" s="26">
        <v>14241755</v>
      </c>
      <c r="Q1499" s="18">
        <f t="shared" si="47"/>
        <v>0.2469121180268789</v>
      </c>
    </row>
    <row r="1500" spans="1:17" x14ac:dyDescent="0.2">
      <c r="A1500" s="19" t="s">
        <v>492</v>
      </c>
      <c r="B1500" s="19" t="s">
        <v>493</v>
      </c>
      <c r="C1500" s="15" t="str">
        <f t="shared" si="46"/>
        <v>21375804 TEATRO POPULAR MELICO SALAZAR</v>
      </c>
      <c r="D1500" s="19" t="s">
        <v>19</v>
      </c>
      <c r="E1500" s="19" t="s">
        <v>77</v>
      </c>
      <c r="F1500" s="19" t="s">
        <v>78</v>
      </c>
      <c r="G1500" s="26">
        <v>36000000</v>
      </c>
      <c r="H1500" s="26">
        <v>36000000</v>
      </c>
      <c r="I1500" s="26">
        <v>28845333.34</v>
      </c>
      <c r="J1500" s="26">
        <v>0</v>
      </c>
      <c r="K1500" s="26">
        <v>0</v>
      </c>
      <c r="L1500" s="26">
        <v>0</v>
      </c>
      <c r="M1500" s="26">
        <v>21411760</v>
      </c>
      <c r="N1500" s="26">
        <v>21411760</v>
      </c>
      <c r="O1500" s="26">
        <v>14588240</v>
      </c>
      <c r="P1500" s="26">
        <v>7433573.3399999999</v>
      </c>
      <c r="Q1500" s="18">
        <f t="shared" si="47"/>
        <v>0.59477111111111114</v>
      </c>
    </row>
    <row r="1501" spans="1:17" x14ac:dyDescent="0.2">
      <c r="A1501" s="19" t="s">
        <v>492</v>
      </c>
      <c r="B1501" s="19" t="s">
        <v>493</v>
      </c>
      <c r="C1501" s="15" t="str">
        <f t="shared" si="46"/>
        <v>21375804 TEATRO POPULAR MELICO SALAZAR</v>
      </c>
      <c r="D1501" s="19" t="s">
        <v>19</v>
      </c>
      <c r="E1501" s="19" t="s">
        <v>79</v>
      </c>
      <c r="F1501" s="19" t="s">
        <v>80</v>
      </c>
      <c r="G1501" s="26">
        <v>50000</v>
      </c>
      <c r="H1501" s="26">
        <v>0</v>
      </c>
      <c r="I1501" s="26">
        <v>0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18">
        <f t="shared" si="47"/>
        <v>0</v>
      </c>
    </row>
    <row r="1502" spans="1:17" x14ac:dyDescent="0.2">
      <c r="A1502" s="19" t="s">
        <v>492</v>
      </c>
      <c r="B1502" s="19" t="s">
        <v>493</v>
      </c>
      <c r="C1502" s="15" t="str">
        <f t="shared" si="46"/>
        <v>21375804 TEATRO POPULAR MELICO SALAZAR</v>
      </c>
      <c r="D1502" s="19" t="s">
        <v>19</v>
      </c>
      <c r="E1502" s="19" t="s">
        <v>81</v>
      </c>
      <c r="F1502" s="19" t="s">
        <v>82</v>
      </c>
      <c r="G1502" s="26">
        <v>23000000</v>
      </c>
      <c r="H1502" s="26">
        <v>23000000</v>
      </c>
      <c r="I1502" s="26">
        <v>17250000</v>
      </c>
      <c r="J1502" s="26">
        <v>0</v>
      </c>
      <c r="K1502" s="26">
        <v>0</v>
      </c>
      <c r="L1502" s="26">
        <v>0</v>
      </c>
      <c r="M1502" s="26">
        <v>11850650.73</v>
      </c>
      <c r="N1502" s="26">
        <v>11850650.73</v>
      </c>
      <c r="O1502" s="26">
        <v>11149349.27</v>
      </c>
      <c r="P1502" s="26">
        <v>5399349.2699999996</v>
      </c>
      <c r="Q1502" s="18">
        <f t="shared" si="47"/>
        <v>0.51524568391304348</v>
      </c>
    </row>
    <row r="1503" spans="1:17" x14ac:dyDescent="0.2">
      <c r="A1503" s="19" t="s">
        <v>492</v>
      </c>
      <c r="B1503" s="19" t="s">
        <v>493</v>
      </c>
      <c r="C1503" s="15" t="str">
        <f t="shared" si="46"/>
        <v>21375804 TEATRO POPULAR MELICO SALAZAR</v>
      </c>
      <c r="D1503" s="19" t="s">
        <v>19</v>
      </c>
      <c r="E1503" s="19" t="s">
        <v>83</v>
      </c>
      <c r="F1503" s="19" t="s">
        <v>84</v>
      </c>
      <c r="G1503" s="26">
        <v>8400000</v>
      </c>
      <c r="H1503" s="26">
        <v>8400000</v>
      </c>
      <c r="I1503" s="26">
        <v>6300000</v>
      </c>
      <c r="J1503" s="26">
        <v>0</v>
      </c>
      <c r="K1503" s="26">
        <v>0</v>
      </c>
      <c r="L1503" s="26">
        <v>0</v>
      </c>
      <c r="M1503" s="26">
        <v>3591830.2</v>
      </c>
      <c r="N1503" s="26">
        <v>3591830.2</v>
      </c>
      <c r="O1503" s="26">
        <v>4808169.8</v>
      </c>
      <c r="P1503" s="26">
        <v>2708169.8</v>
      </c>
      <c r="Q1503" s="18">
        <f t="shared" si="47"/>
        <v>0.42759883333333337</v>
      </c>
    </row>
    <row r="1504" spans="1:17" x14ac:dyDescent="0.2">
      <c r="A1504" s="19" t="s">
        <v>492</v>
      </c>
      <c r="B1504" s="19" t="s">
        <v>493</v>
      </c>
      <c r="C1504" s="15" t="str">
        <f t="shared" si="46"/>
        <v>21375804 TEATRO POPULAR MELICO SALAZAR</v>
      </c>
      <c r="D1504" s="19" t="s">
        <v>19</v>
      </c>
      <c r="E1504" s="19" t="s">
        <v>85</v>
      </c>
      <c r="F1504" s="19" t="s">
        <v>86</v>
      </c>
      <c r="G1504" s="26">
        <v>17953200</v>
      </c>
      <c r="H1504" s="26">
        <v>15309200</v>
      </c>
      <c r="I1504" s="26">
        <v>11981900</v>
      </c>
      <c r="J1504" s="26">
        <v>0</v>
      </c>
      <c r="K1504" s="26">
        <v>0</v>
      </c>
      <c r="L1504" s="26">
        <v>0</v>
      </c>
      <c r="M1504" s="26">
        <v>5360504.59</v>
      </c>
      <c r="N1504" s="26">
        <v>4453993.3899999997</v>
      </c>
      <c r="O1504" s="26">
        <v>9948695.4100000001</v>
      </c>
      <c r="P1504" s="26">
        <v>6621395.4100000001</v>
      </c>
      <c r="Q1504" s="18">
        <f t="shared" si="47"/>
        <v>0.35014922987484648</v>
      </c>
    </row>
    <row r="1505" spans="1:17" x14ac:dyDescent="0.2">
      <c r="A1505" s="19" t="s">
        <v>492</v>
      </c>
      <c r="B1505" s="19" t="s">
        <v>493</v>
      </c>
      <c r="C1505" s="15" t="str">
        <f t="shared" si="46"/>
        <v>21375804 TEATRO POPULAR MELICO SALAZAR</v>
      </c>
      <c r="D1505" s="19" t="s">
        <v>19</v>
      </c>
      <c r="E1505" s="19" t="s">
        <v>87</v>
      </c>
      <c r="F1505" s="19" t="s">
        <v>88</v>
      </c>
      <c r="G1505" s="26">
        <v>1000000</v>
      </c>
      <c r="H1505" s="26">
        <v>1000000</v>
      </c>
      <c r="I1505" s="26">
        <v>750000</v>
      </c>
      <c r="J1505" s="26">
        <v>0</v>
      </c>
      <c r="K1505" s="26">
        <v>0</v>
      </c>
      <c r="L1505" s="26">
        <v>0</v>
      </c>
      <c r="M1505" s="26">
        <v>0</v>
      </c>
      <c r="N1505" s="26">
        <v>0</v>
      </c>
      <c r="O1505" s="26">
        <v>1000000</v>
      </c>
      <c r="P1505" s="26">
        <v>750000</v>
      </c>
      <c r="Q1505" s="18">
        <f t="shared" si="47"/>
        <v>0</v>
      </c>
    </row>
    <row r="1506" spans="1:17" x14ac:dyDescent="0.2">
      <c r="A1506" s="19" t="s">
        <v>492</v>
      </c>
      <c r="B1506" s="19" t="s">
        <v>493</v>
      </c>
      <c r="C1506" s="15" t="str">
        <f t="shared" si="46"/>
        <v>21375804 TEATRO POPULAR MELICO SALAZAR</v>
      </c>
      <c r="D1506" s="19" t="s">
        <v>19</v>
      </c>
      <c r="E1506" s="19" t="s">
        <v>318</v>
      </c>
      <c r="F1506" s="19" t="s">
        <v>319</v>
      </c>
      <c r="G1506" s="26">
        <v>500000</v>
      </c>
      <c r="H1506" s="26">
        <v>0</v>
      </c>
      <c r="I1506" s="26">
        <v>0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18">
        <f t="shared" si="47"/>
        <v>0</v>
      </c>
    </row>
    <row r="1507" spans="1:17" x14ac:dyDescent="0.2">
      <c r="A1507" s="19" t="s">
        <v>492</v>
      </c>
      <c r="B1507" s="19" t="s">
        <v>493</v>
      </c>
      <c r="C1507" s="15" t="str">
        <f t="shared" si="46"/>
        <v>21375804 TEATRO POPULAR MELICO SALAZAR</v>
      </c>
      <c r="D1507" s="19" t="s">
        <v>19</v>
      </c>
      <c r="E1507" s="19" t="s">
        <v>89</v>
      </c>
      <c r="F1507" s="19" t="s">
        <v>90</v>
      </c>
      <c r="G1507" s="26">
        <v>144000</v>
      </c>
      <c r="H1507" s="26">
        <v>0</v>
      </c>
      <c r="I1507" s="26">
        <v>0</v>
      </c>
      <c r="J1507" s="26">
        <v>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18">
        <f t="shared" si="47"/>
        <v>0</v>
      </c>
    </row>
    <row r="1508" spans="1:17" x14ac:dyDescent="0.2">
      <c r="A1508" s="19" t="s">
        <v>492</v>
      </c>
      <c r="B1508" s="19" t="s">
        <v>493</v>
      </c>
      <c r="C1508" s="15" t="str">
        <f t="shared" si="46"/>
        <v>21375804 TEATRO POPULAR MELICO SALAZAR</v>
      </c>
      <c r="D1508" s="19" t="s">
        <v>19</v>
      </c>
      <c r="E1508" s="19" t="s">
        <v>320</v>
      </c>
      <c r="F1508" s="19" t="s">
        <v>321</v>
      </c>
      <c r="G1508" s="26">
        <v>500000</v>
      </c>
      <c r="H1508" s="26">
        <v>500000</v>
      </c>
      <c r="I1508" s="26">
        <v>375000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500000</v>
      </c>
      <c r="P1508" s="26">
        <v>375000</v>
      </c>
      <c r="Q1508" s="18">
        <f t="shared" si="47"/>
        <v>0</v>
      </c>
    </row>
    <row r="1509" spans="1:17" x14ac:dyDescent="0.2">
      <c r="A1509" s="19" t="s">
        <v>492</v>
      </c>
      <c r="B1509" s="19" t="s">
        <v>493</v>
      </c>
      <c r="C1509" s="15" t="str">
        <f t="shared" si="46"/>
        <v>21375804 TEATRO POPULAR MELICO SALAZAR</v>
      </c>
      <c r="D1509" s="19" t="s">
        <v>19</v>
      </c>
      <c r="E1509" s="19" t="s">
        <v>91</v>
      </c>
      <c r="F1509" s="19" t="s">
        <v>92</v>
      </c>
      <c r="G1509" s="26">
        <v>5000000</v>
      </c>
      <c r="H1509" s="26">
        <v>5000000</v>
      </c>
      <c r="I1509" s="26">
        <v>3750000</v>
      </c>
      <c r="J1509" s="26">
        <v>0</v>
      </c>
      <c r="K1509" s="26">
        <v>0</v>
      </c>
      <c r="L1509" s="26">
        <v>0</v>
      </c>
      <c r="M1509" s="26">
        <v>574044</v>
      </c>
      <c r="N1509" s="26">
        <v>574044</v>
      </c>
      <c r="O1509" s="26">
        <v>4425956</v>
      </c>
      <c r="P1509" s="26">
        <v>3175956</v>
      </c>
      <c r="Q1509" s="18">
        <f t="shared" si="47"/>
        <v>0.1148088</v>
      </c>
    </row>
    <row r="1510" spans="1:17" x14ac:dyDescent="0.2">
      <c r="A1510" s="19" t="s">
        <v>492</v>
      </c>
      <c r="B1510" s="19" t="s">
        <v>493</v>
      </c>
      <c r="C1510" s="15" t="str">
        <f t="shared" si="46"/>
        <v>21375804 TEATRO POPULAR MELICO SALAZAR</v>
      </c>
      <c r="D1510" s="19" t="s">
        <v>19</v>
      </c>
      <c r="E1510" s="19" t="s">
        <v>93</v>
      </c>
      <c r="F1510" s="19" t="s">
        <v>94</v>
      </c>
      <c r="G1510" s="26">
        <v>10809200</v>
      </c>
      <c r="H1510" s="26">
        <v>8809200</v>
      </c>
      <c r="I1510" s="26">
        <v>7106900</v>
      </c>
      <c r="J1510" s="26">
        <v>0</v>
      </c>
      <c r="K1510" s="26">
        <v>0</v>
      </c>
      <c r="L1510" s="26">
        <v>0</v>
      </c>
      <c r="M1510" s="26">
        <v>4786460.59</v>
      </c>
      <c r="N1510" s="26">
        <v>3879949.39</v>
      </c>
      <c r="O1510" s="26">
        <v>4022739.41</v>
      </c>
      <c r="P1510" s="26">
        <v>2320439.41</v>
      </c>
      <c r="Q1510" s="18">
        <f t="shared" si="47"/>
        <v>0.54334793057258324</v>
      </c>
    </row>
    <row r="1511" spans="1:17" x14ac:dyDescent="0.2">
      <c r="A1511" s="19" t="s">
        <v>492</v>
      </c>
      <c r="B1511" s="19" t="s">
        <v>493</v>
      </c>
      <c r="C1511" s="15" t="str">
        <f t="shared" si="46"/>
        <v>21375804 TEATRO POPULAR MELICO SALAZAR</v>
      </c>
      <c r="D1511" s="19" t="s">
        <v>19</v>
      </c>
      <c r="E1511" s="19" t="s">
        <v>95</v>
      </c>
      <c r="F1511" s="19" t="s">
        <v>96</v>
      </c>
      <c r="G1511" s="26">
        <v>443050000</v>
      </c>
      <c r="H1511" s="26">
        <v>433550000</v>
      </c>
      <c r="I1511" s="26">
        <v>318612500.00999999</v>
      </c>
      <c r="J1511" s="26">
        <v>0</v>
      </c>
      <c r="K1511" s="26">
        <v>0</v>
      </c>
      <c r="L1511" s="26">
        <v>0</v>
      </c>
      <c r="M1511" s="26">
        <v>176405011.56</v>
      </c>
      <c r="N1511" s="26">
        <v>175915784.02000001</v>
      </c>
      <c r="O1511" s="26">
        <v>257144988.44</v>
      </c>
      <c r="P1511" s="26">
        <v>142207488.44999999</v>
      </c>
      <c r="Q1511" s="18">
        <f t="shared" si="47"/>
        <v>0.40688504569253836</v>
      </c>
    </row>
    <row r="1512" spans="1:17" x14ac:dyDescent="0.2">
      <c r="A1512" s="19" t="s">
        <v>492</v>
      </c>
      <c r="B1512" s="19" t="s">
        <v>493</v>
      </c>
      <c r="C1512" s="15" t="str">
        <f t="shared" si="46"/>
        <v>21375804 TEATRO POPULAR MELICO SALAZAR</v>
      </c>
      <c r="D1512" s="19" t="s">
        <v>19</v>
      </c>
      <c r="E1512" s="19" t="s">
        <v>324</v>
      </c>
      <c r="F1512" s="19" t="s">
        <v>325</v>
      </c>
      <c r="G1512" s="26">
        <v>500000</v>
      </c>
      <c r="H1512" s="26">
        <v>500000</v>
      </c>
      <c r="I1512" s="26">
        <v>375000</v>
      </c>
      <c r="J1512" s="26">
        <v>0</v>
      </c>
      <c r="K1512" s="26">
        <v>0</v>
      </c>
      <c r="L1512" s="26">
        <v>0</v>
      </c>
      <c r="M1512" s="26">
        <v>0</v>
      </c>
      <c r="N1512" s="26">
        <v>0</v>
      </c>
      <c r="O1512" s="26">
        <v>500000</v>
      </c>
      <c r="P1512" s="26">
        <v>375000</v>
      </c>
      <c r="Q1512" s="18">
        <f t="shared" si="47"/>
        <v>0</v>
      </c>
    </row>
    <row r="1513" spans="1:17" x14ac:dyDescent="0.2">
      <c r="A1513" s="19" t="s">
        <v>492</v>
      </c>
      <c r="B1513" s="19" t="s">
        <v>493</v>
      </c>
      <c r="C1513" s="15" t="str">
        <f t="shared" si="46"/>
        <v>21375804 TEATRO POPULAR MELICO SALAZAR</v>
      </c>
      <c r="D1513" s="19" t="s">
        <v>19</v>
      </c>
      <c r="E1513" s="19" t="s">
        <v>287</v>
      </c>
      <c r="F1513" s="19" t="s">
        <v>288</v>
      </c>
      <c r="G1513" s="26">
        <v>50000</v>
      </c>
      <c r="H1513" s="26">
        <v>50000</v>
      </c>
      <c r="I1513" s="26">
        <v>37500</v>
      </c>
      <c r="J1513" s="26">
        <v>0</v>
      </c>
      <c r="K1513" s="26">
        <v>0</v>
      </c>
      <c r="L1513" s="26">
        <v>0</v>
      </c>
      <c r="M1513" s="26">
        <v>0</v>
      </c>
      <c r="N1513" s="26">
        <v>0</v>
      </c>
      <c r="O1513" s="26">
        <v>50000</v>
      </c>
      <c r="P1513" s="26">
        <v>37500</v>
      </c>
      <c r="Q1513" s="18">
        <f t="shared" si="47"/>
        <v>0</v>
      </c>
    </row>
    <row r="1514" spans="1:17" x14ac:dyDescent="0.2">
      <c r="A1514" s="19" t="s">
        <v>492</v>
      </c>
      <c r="B1514" s="19" t="s">
        <v>493</v>
      </c>
      <c r="C1514" s="15" t="str">
        <f t="shared" si="46"/>
        <v>21375804 TEATRO POPULAR MELICO SALAZAR</v>
      </c>
      <c r="D1514" s="19" t="s">
        <v>19</v>
      </c>
      <c r="E1514" s="19" t="s">
        <v>99</v>
      </c>
      <c r="F1514" s="19" t="s">
        <v>100</v>
      </c>
      <c r="G1514" s="26">
        <v>500000</v>
      </c>
      <c r="H1514" s="26">
        <v>0</v>
      </c>
      <c r="I1514" s="26">
        <v>0</v>
      </c>
      <c r="J1514" s="26">
        <v>0</v>
      </c>
      <c r="K1514" s="26">
        <v>0</v>
      </c>
      <c r="L1514" s="26">
        <v>0</v>
      </c>
      <c r="M1514" s="26">
        <v>0</v>
      </c>
      <c r="N1514" s="26">
        <v>0</v>
      </c>
      <c r="O1514" s="26">
        <v>0</v>
      </c>
      <c r="P1514" s="26">
        <v>0</v>
      </c>
      <c r="Q1514" s="18">
        <f t="shared" si="47"/>
        <v>0</v>
      </c>
    </row>
    <row r="1515" spans="1:17" x14ac:dyDescent="0.2">
      <c r="A1515" s="19" t="s">
        <v>492</v>
      </c>
      <c r="B1515" s="19" t="s">
        <v>493</v>
      </c>
      <c r="C1515" s="15" t="str">
        <f t="shared" si="46"/>
        <v>21375804 TEATRO POPULAR MELICO SALAZAR</v>
      </c>
      <c r="D1515" s="19" t="s">
        <v>19</v>
      </c>
      <c r="E1515" s="19" t="s">
        <v>101</v>
      </c>
      <c r="F1515" s="19" t="s">
        <v>102</v>
      </c>
      <c r="G1515" s="26">
        <v>277000000</v>
      </c>
      <c r="H1515" s="26">
        <v>277000000</v>
      </c>
      <c r="I1515" s="26">
        <v>213166666.66999999</v>
      </c>
      <c r="J1515" s="26">
        <v>0</v>
      </c>
      <c r="K1515" s="26">
        <v>0</v>
      </c>
      <c r="L1515" s="26">
        <v>0</v>
      </c>
      <c r="M1515" s="26">
        <v>143892961.66</v>
      </c>
      <c r="N1515" s="26">
        <v>143521220.63</v>
      </c>
      <c r="O1515" s="26">
        <v>133107038.34</v>
      </c>
      <c r="P1515" s="26">
        <v>69273705.010000005</v>
      </c>
      <c r="Q1515" s="18">
        <f t="shared" si="47"/>
        <v>0.51946917566786999</v>
      </c>
    </row>
    <row r="1516" spans="1:17" x14ac:dyDescent="0.2">
      <c r="A1516" s="19" t="s">
        <v>492</v>
      </c>
      <c r="B1516" s="19" t="s">
        <v>493</v>
      </c>
      <c r="C1516" s="15" t="str">
        <f t="shared" si="46"/>
        <v>21375804 TEATRO POPULAR MELICO SALAZAR</v>
      </c>
      <c r="D1516" s="19" t="s">
        <v>19</v>
      </c>
      <c r="E1516" s="19" t="s">
        <v>103</v>
      </c>
      <c r="F1516" s="19" t="s">
        <v>104</v>
      </c>
      <c r="G1516" s="26">
        <v>165000000</v>
      </c>
      <c r="H1516" s="26">
        <v>156000000</v>
      </c>
      <c r="I1516" s="26">
        <v>105033333.34</v>
      </c>
      <c r="J1516" s="26">
        <v>0</v>
      </c>
      <c r="K1516" s="26">
        <v>0</v>
      </c>
      <c r="L1516" s="26">
        <v>0</v>
      </c>
      <c r="M1516" s="26">
        <v>32512049.899999999</v>
      </c>
      <c r="N1516" s="26">
        <v>32394563.390000001</v>
      </c>
      <c r="O1516" s="26">
        <v>123487950.09999999</v>
      </c>
      <c r="P1516" s="26">
        <v>72521283.439999998</v>
      </c>
      <c r="Q1516" s="18">
        <f t="shared" si="47"/>
        <v>0.20841057628205129</v>
      </c>
    </row>
    <row r="1517" spans="1:17" x14ac:dyDescent="0.2">
      <c r="A1517" s="19" t="s">
        <v>492</v>
      </c>
      <c r="B1517" s="19" t="s">
        <v>493</v>
      </c>
      <c r="C1517" s="15" t="str">
        <f t="shared" si="46"/>
        <v>21375804 TEATRO POPULAR MELICO SALAZAR</v>
      </c>
      <c r="D1517" s="19" t="s">
        <v>19</v>
      </c>
      <c r="E1517" s="19" t="s">
        <v>105</v>
      </c>
      <c r="F1517" s="19" t="s">
        <v>106</v>
      </c>
      <c r="G1517" s="26">
        <v>6964000</v>
      </c>
      <c r="H1517" s="26">
        <v>14964000</v>
      </c>
      <c r="I1517" s="26">
        <v>9223000</v>
      </c>
      <c r="J1517" s="26">
        <v>0</v>
      </c>
      <c r="K1517" s="26">
        <v>0</v>
      </c>
      <c r="L1517" s="26">
        <v>0</v>
      </c>
      <c r="M1517" s="26">
        <v>6606923.5999999996</v>
      </c>
      <c r="N1517" s="26">
        <v>6606923.5999999996</v>
      </c>
      <c r="O1517" s="26">
        <v>8357076.4000000004</v>
      </c>
      <c r="P1517" s="26">
        <v>2616076.4</v>
      </c>
      <c r="Q1517" s="18">
        <f t="shared" si="47"/>
        <v>0.44152122427158513</v>
      </c>
    </row>
    <row r="1518" spans="1:17" x14ac:dyDescent="0.2">
      <c r="A1518" s="19" t="s">
        <v>492</v>
      </c>
      <c r="B1518" s="19" t="s">
        <v>493</v>
      </c>
      <c r="C1518" s="15" t="str">
        <f t="shared" si="46"/>
        <v>21375804 TEATRO POPULAR MELICO SALAZAR</v>
      </c>
      <c r="D1518" s="19" t="s">
        <v>19</v>
      </c>
      <c r="E1518" s="19" t="s">
        <v>107</v>
      </c>
      <c r="F1518" s="19" t="s">
        <v>108</v>
      </c>
      <c r="G1518" s="26">
        <v>1664000</v>
      </c>
      <c r="H1518" s="26">
        <v>4664000</v>
      </c>
      <c r="I1518" s="26">
        <v>2748000</v>
      </c>
      <c r="J1518" s="26">
        <v>0</v>
      </c>
      <c r="K1518" s="26">
        <v>0</v>
      </c>
      <c r="L1518" s="26">
        <v>0</v>
      </c>
      <c r="M1518" s="26">
        <v>412123.6</v>
      </c>
      <c r="N1518" s="26">
        <v>412123.6</v>
      </c>
      <c r="O1518" s="26">
        <v>4251876.4000000004</v>
      </c>
      <c r="P1518" s="26">
        <v>2335876.4</v>
      </c>
      <c r="Q1518" s="18">
        <f t="shared" si="47"/>
        <v>8.836269296740995E-2</v>
      </c>
    </row>
    <row r="1519" spans="1:17" x14ac:dyDescent="0.2">
      <c r="A1519" s="19" t="s">
        <v>492</v>
      </c>
      <c r="B1519" s="19" t="s">
        <v>493</v>
      </c>
      <c r="C1519" s="15" t="str">
        <f t="shared" si="46"/>
        <v>21375804 TEATRO POPULAR MELICO SALAZAR</v>
      </c>
      <c r="D1519" s="19" t="s">
        <v>19</v>
      </c>
      <c r="E1519" s="19" t="s">
        <v>109</v>
      </c>
      <c r="F1519" s="19" t="s">
        <v>110</v>
      </c>
      <c r="G1519" s="26">
        <v>5300000</v>
      </c>
      <c r="H1519" s="26">
        <v>9600000</v>
      </c>
      <c r="I1519" s="26">
        <v>6475000</v>
      </c>
      <c r="J1519" s="26">
        <v>0</v>
      </c>
      <c r="K1519" s="26">
        <v>0</v>
      </c>
      <c r="L1519" s="26">
        <v>0</v>
      </c>
      <c r="M1519" s="26">
        <v>6194800</v>
      </c>
      <c r="N1519" s="26">
        <v>6194800</v>
      </c>
      <c r="O1519" s="26">
        <v>3405200</v>
      </c>
      <c r="P1519" s="26">
        <v>280200</v>
      </c>
      <c r="Q1519" s="18">
        <f t="shared" si="47"/>
        <v>0.64529166666666671</v>
      </c>
    </row>
    <row r="1520" spans="1:17" x14ac:dyDescent="0.2">
      <c r="A1520" s="19" t="s">
        <v>492</v>
      </c>
      <c r="B1520" s="19" t="s">
        <v>493</v>
      </c>
      <c r="C1520" s="15" t="str">
        <f t="shared" si="46"/>
        <v>21375804 TEATRO POPULAR MELICO SALAZAR</v>
      </c>
      <c r="D1520" s="19" t="s">
        <v>19</v>
      </c>
      <c r="E1520" s="19" t="s">
        <v>512</v>
      </c>
      <c r="F1520" s="19" t="s">
        <v>513</v>
      </c>
      <c r="G1520" s="26">
        <v>0</v>
      </c>
      <c r="H1520" s="26">
        <v>500000</v>
      </c>
      <c r="I1520" s="26">
        <v>0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500000</v>
      </c>
      <c r="P1520" s="26">
        <v>0</v>
      </c>
      <c r="Q1520" s="18">
        <f t="shared" si="47"/>
        <v>0</v>
      </c>
    </row>
    <row r="1521" spans="1:17" x14ac:dyDescent="0.2">
      <c r="A1521" s="19" t="s">
        <v>492</v>
      </c>
      <c r="B1521" s="19" t="s">
        <v>493</v>
      </c>
      <c r="C1521" s="15" t="str">
        <f t="shared" si="46"/>
        <v>21375804 TEATRO POPULAR MELICO SALAZAR</v>
      </c>
      <c r="D1521" s="19" t="s">
        <v>19</v>
      </c>
      <c r="E1521" s="19" t="s">
        <v>514</v>
      </c>
      <c r="F1521" s="19" t="s">
        <v>515</v>
      </c>
      <c r="G1521" s="26">
        <v>0</v>
      </c>
      <c r="H1521" s="26">
        <v>200000</v>
      </c>
      <c r="I1521" s="26">
        <v>0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200000</v>
      </c>
      <c r="P1521" s="26">
        <v>0</v>
      </c>
      <c r="Q1521" s="18">
        <f t="shared" si="47"/>
        <v>0</v>
      </c>
    </row>
    <row r="1522" spans="1:17" x14ac:dyDescent="0.2">
      <c r="A1522" s="19" t="s">
        <v>492</v>
      </c>
      <c r="B1522" s="19" t="s">
        <v>493</v>
      </c>
      <c r="C1522" s="15" t="str">
        <f t="shared" si="46"/>
        <v>21375804 TEATRO POPULAR MELICO SALAZAR</v>
      </c>
      <c r="D1522" s="19" t="s">
        <v>19</v>
      </c>
      <c r="E1522" s="19" t="s">
        <v>111</v>
      </c>
      <c r="F1522" s="19" t="s">
        <v>112</v>
      </c>
      <c r="G1522" s="26">
        <v>14200000</v>
      </c>
      <c r="H1522" s="26">
        <v>14200000</v>
      </c>
      <c r="I1522" s="26">
        <v>11950000</v>
      </c>
      <c r="J1522" s="26">
        <v>0</v>
      </c>
      <c r="K1522" s="26">
        <v>0</v>
      </c>
      <c r="L1522" s="26">
        <v>0</v>
      </c>
      <c r="M1522" s="26">
        <v>11497966</v>
      </c>
      <c r="N1522" s="26">
        <v>11475112.779999999</v>
      </c>
      <c r="O1522" s="26">
        <v>2702034</v>
      </c>
      <c r="P1522" s="26">
        <v>452034</v>
      </c>
      <c r="Q1522" s="18">
        <f t="shared" si="47"/>
        <v>0.80971591549295774</v>
      </c>
    </row>
    <row r="1523" spans="1:17" x14ac:dyDescent="0.2">
      <c r="A1523" s="19" t="s">
        <v>492</v>
      </c>
      <c r="B1523" s="19" t="s">
        <v>493</v>
      </c>
      <c r="C1523" s="15" t="str">
        <f t="shared" si="46"/>
        <v>21375804 TEATRO POPULAR MELICO SALAZAR</v>
      </c>
      <c r="D1523" s="19" t="s">
        <v>19</v>
      </c>
      <c r="E1523" s="19" t="s">
        <v>113</v>
      </c>
      <c r="F1523" s="19" t="s">
        <v>114</v>
      </c>
      <c r="G1523" s="26">
        <v>14200000</v>
      </c>
      <c r="H1523" s="26">
        <v>14200000</v>
      </c>
      <c r="I1523" s="26">
        <v>11950000</v>
      </c>
      <c r="J1523" s="26">
        <v>0</v>
      </c>
      <c r="K1523" s="26">
        <v>0</v>
      </c>
      <c r="L1523" s="26">
        <v>0</v>
      </c>
      <c r="M1523" s="26">
        <v>11497966</v>
      </c>
      <c r="N1523" s="26">
        <v>11475112.779999999</v>
      </c>
      <c r="O1523" s="26">
        <v>2702034</v>
      </c>
      <c r="P1523" s="26">
        <v>452034</v>
      </c>
      <c r="Q1523" s="18">
        <f t="shared" si="47"/>
        <v>0.80971591549295774</v>
      </c>
    </row>
    <row r="1524" spans="1:17" x14ac:dyDescent="0.2">
      <c r="A1524" s="19" t="s">
        <v>492</v>
      </c>
      <c r="B1524" s="19" t="s">
        <v>493</v>
      </c>
      <c r="C1524" s="15" t="str">
        <f t="shared" si="46"/>
        <v>21375804 TEATRO POPULAR MELICO SALAZAR</v>
      </c>
      <c r="D1524" s="19" t="s">
        <v>19</v>
      </c>
      <c r="E1524" s="19" t="s">
        <v>115</v>
      </c>
      <c r="F1524" s="19" t="s">
        <v>116</v>
      </c>
      <c r="G1524" s="26">
        <v>7841500</v>
      </c>
      <c r="H1524" s="26">
        <v>9841500</v>
      </c>
      <c r="I1524" s="26">
        <v>6881125</v>
      </c>
      <c r="J1524" s="26">
        <v>0</v>
      </c>
      <c r="K1524" s="26">
        <v>0</v>
      </c>
      <c r="L1524" s="26">
        <v>0</v>
      </c>
      <c r="M1524" s="26">
        <v>0</v>
      </c>
      <c r="N1524" s="26">
        <v>0</v>
      </c>
      <c r="O1524" s="26">
        <v>9841500</v>
      </c>
      <c r="P1524" s="26">
        <v>6881125</v>
      </c>
      <c r="Q1524" s="18">
        <f t="shared" si="47"/>
        <v>0</v>
      </c>
    </row>
    <row r="1525" spans="1:17" x14ac:dyDescent="0.2">
      <c r="A1525" s="19" t="s">
        <v>492</v>
      </c>
      <c r="B1525" s="19" t="s">
        <v>493</v>
      </c>
      <c r="C1525" s="15" t="str">
        <f t="shared" si="46"/>
        <v>21375804 TEATRO POPULAR MELICO SALAZAR</v>
      </c>
      <c r="D1525" s="19" t="s">
        <v>19</v>
      </c>
      <c r="E1525" s="19" t="s">
        <v>117</v>
      </c>
      <c r="F1525" s="19" t="s">
        <v>118</v>
      </c>
      <c r="G1525" s="26">
        <v>6000000</v>
      </c>
      <c r="H1525" s="26">
        <v>8841500</v>
      </c>
      <c r="I1525" s="26">
        <v>5920750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8841500</v>
      </c>
      <c r="P1525" s="26">
        <v>5920750</v>
      </c>
      <c r="Q1525" s="18">
        <f t="shared" si="47"/>
        <v>0</v>
      </c>
    </row>
    <row r="1526" spans="1:17" x14ac:dyDescent="0.2">
      <c r="A1526" s="19" t="s">
        <v>492</v>
      </c>
      <c r="B1526" s="19" t="s">
        <v>493</v>
      </c>
      <c r="C1526" s="15" t="str">
        <f t="shared" si="46"/>
        <v>21375804 TEATRO POPULAR MELICO SALAZAR</v>
      </c>
      <c r="D1526" s="19" t="s">
        <v>19</v>
      </c>
      <c r="E1526" s="19" t="s">
        <v>119</v>
      </c>
      <c r="F1526" s="19" t="s">
        <v>120</v>
      </c>
      <c r="G1526" s="26">
        <v>1841500</v>
      </c>
      <c r="H1526" s="26">
        <v>1000000</v>
      </c>
      <c r="I1526" s="26">
        <v>960375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1000000</v>
      </c>
      <c r="P1526" s="26">
        <v>960375</v>
      </c>
      <c r="Q1526" s="18">
        <f t="shared" si="47"/>
        <v>0</v>
      </c>
    </row>
    <row r="1527" spans="1:17" x14ac:dyDescent="0.2">
      <c r="A1527" s="19" t="s">
        <v>492</v>
      </c>
      <c r="B1527" s="19" t="s">
        <v>493</v>
      </c>
      <c r="C1527" s="15" t="str">
        <f t="shared" si="46"/>
        <v>21375804 TEATRO POPULAR MELICO SALAZAR</v>
      </c>
      <c r="D1527" s="19" t="s">
        <v>19</v>
      </c>
      <c r="E1527" s="19" t="s">
        <v>123</v>
      </c>
      <c r="F1527" s="19" t="s">
        <v>124</v>
      </c>
      <c r="G1527" s="26">
        <v>22000000</v>
      </c>
      <c r="H1527" s="26">
        <v>30230000</v>
      </c>
      <c r="I1527" s="26">
        <v>20615000</v>
      </c>
      <c r="J1527" s="26">
        <v>0</v>
      </c>
      <c r="K1527" s="26">
        <v>0</v>
      </c>
      <c r="L1527" s="26">
        <v>0</v>
      </c>
      <c r="M1527" s="26">
        <v>1080985.92</v>
      </c>
      <c r="N1527" s="26">
        <v>1067200</v>
      </c>
      <c r="O1527" s="26">
        <v>29149014.079999998</v>
      </c>
      <c r="P1527" s="26">
        <v>19534014.079999998</v>
      </c>
      <c r="Q1527" s="18">
        <f t="shared" si="47"/>
        <v>3.5758713860403572E-2</v>
      </c>
    </row>
    <row r="1528" spans="1:17" x14ac:dyDescent="0.2">
      <c r="A1528" s="19" t="s">
        <v>492</v>
      </c>
      <c r="B1528" s="19" t="s">
        <v>493</v>
      </c>
      <c r="C1528" s="15" t="str">
        <f t="shared" si="46"/>
        <v>21375804 TEATRO POPULAR MELICO SALAZAR</v>
      </c>
      <c r="D1528" s="19" t="s">
        <v>19</v>
      </c>
      <c r="E1528" s="19" t="s">
        <v>125</v>
      </c>
      <c r="F1528" s="19" t="s">
        <v>126</v>
      </c>
      <c r="G1528" s="26">
        <v>8700000</v>
      </c>
      <c r="H1528" s="26">
        <v>17700000</v>
      </c>
      <c r="I1528" s="26">
        <v>11025000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17700000</v>
      </c>
      <c r="P1528" s="26">
        <v>11025000</v>
      </c>
      <c r="Q1528" s="18">
        <f t="shared" si="47"/>
        <v>0</v>
      </c>
    </row>
    <row r="1529" spans="1:17" x14ac:dyDescent="0.2">
      <c r="A1529" s="19" t="s">
        <v>492</v>
      </c>
      <c r="B1529" s="19" t="s">
        <v>493</v>
      </c>
      <c r="C1529" s="15" t="str">
        <f t="shared" si="46"/>
        <v>21375804 TEATRO POPULAR MELICO SALAZAR</v>
      </c>
      <c r="D1529" s="19" t="s">
        <v>19</v>
      </c>
      <c r="E1529" s="19" t="s">
        <v>129</v>
      </c>
      <c r="F1529" s="19" t="s">
        <v>130</v>
      </c>
      <c r="G1529" s="26">
        <v>1000000</v>
      </c>
      <c r="H1529" s="26">
        <v>3230000</v>
      </c>
      <c r="I1529" s="26">
        <v>1865000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3230000</v>
      </c>
      <c r="P1529" s="26">
        <v>1865000</v>
      </c>
      <c r="Q1529" s="18">
        <f t="shared" si="47"/>
        <v>0</v>
      </c>
    </row>
    <row r="1530" spans="1:17" x14ac:dyDescent="0.2">
      <c r="A1530" s="19" t="s">
        <v>492</v>
      </c>
      <c r="B1530" s="19" t="s">
        <v>493</v>
      </c>
      <c r="C1530" s="15" t="str">
        <f t="shared" si="46"/>
        <v>21375804 TEATRO POPULAR MELICO SALAZAR</v>
      </c>
      <c r="D1530" s="19" t="s">
        <v>19</v>
      </c>
      <c r="E1530" s="19" t="s">
        <v>131</v>
      </c>
      <c r="F1530" s="19" t="s">
        <v>132</v>
      </c>
      <c r="G1530" s="26">
        <v>3000000</v>
      </c>
      <c r="H1530" s="26">
        <v>3000000</v>
      </c>
      <c r="I1530" s="26">
        <v>2250000</v>
      </c>
      <c r="J1530" s="26">
        <v>0</v>
      </c>
      <c r="K1530" s="26">
        <v>0</v>
      </c>
      <c r="L1530" s="26">
        <v>0</v>
      </c>
      <c r="M1530" s="26">
        <v>89496</v>
      </c>
      <c r="N1530" s="26">
        <v>89496</v>
      </c>
      <c r="O1530" s="26">
        <v>2910504</v>
      </c>
      <c r="P1530" s="26">
        <v>2160504</v>
      </c>
      <c r="Q1530" s="18">
        <f t="shared" si="47"/>
        <v>2.9832000000000001E-2</v>
      </c>
    </row>
    <row r="1531" spans="1:17" x14ac:dyDescent="0.2">
      <c r="A1531" s="19" t="s">
        <v>492</v>
      </c>
      <c r="B1531" s="19" t="s">
        <v>493</v>
      </c>
      <c r="C1531" s="15" t="str">
        <f t="shared" si="46"/>
        <v>21375804 TEATRO POPULAR MELICO SALAZAR</v>
      </c>
      <c r="D1531" s="19" t="s">
        <v>19</v>
      </c>
      <c r="E1531" s="19" t="s">
        <v>135</v>
      </c>
      <c r="F1531" s="19" t="s">
        <v>136</v>
      </c>
      <c r="G1531" s="26">
        <v>7000000</v>
      </c>
      <c r="H1531" s="26">
        <v>4000000</v>
      </c>
      <c r="I1531" s="26">
        <v>3750000</v>
      </c>
      <c r="J1531" s="26">
        <v>0</v>
      </c>
      <c r="K1531" s="26">
        <v>0</v>
      </c>
      <c r="L1531" s="26">
        <v>0</v>
      </c>
      <c r="M1531" s="26">
        <v>991489.92</v>
      </c>
      <c r="N1531" s="26">
        <v>977704</v>
      </c>
      <c r="O1531" s="26">
        <v>3008510.08</v>
      </c>
      <c r="P1531" s="26">
        <v>2758510.08</v>
      </c>
      <c r="Q1531" s="18">
        <f t="shared" si="47"/>
        <v>0.24787248000000001</v>
      </c>
    </row>
    <row r="1532" spans="1:17" x14ac:dyDescent="0.2">
      <c r="A1532" s="19" t="s">
        <v>492</v>
      </c>
      <c r="B1532" s="19" t="s">
        <v>493</v>
      </c>
      <c r="C1532" s="15" t="str">
        <f t="shared" si="46"/>
        <v>21375804 TEATRO POPULAR MELICO SALAZAR</v>
      </c>
      <c r="D1532" s="19" t="s">
        <v>19</v>
      </c>
      <c r="E1532" s="19" t="s">
        <v>137</v>
      </c>
      <c r="F1532" s="19" t="s">
        <v>138</v>
      </c>
      <c r="G1532" s="26">
        <v>1300000</v>
      </c>
      <c r="H1532" s="26">
        <v>1300000</v>
      </c>
      <c r="I1532" s="26">
        <v>975000</v>
      </c>
      <c r="J1532" s="26">
        <v>0</v>
      </c>
      <c r="K1532" s="26">
        <v>0</v>
      </c>
      <c r="L1532" s="26">
        <v>0</v>
      </c>
      <c r="M1532" s="26">
        <v>0</v>
      </c>
      <c r="N1532" s="26">
        <v>0</v>
      </c>
      <c r="O1532" s="26">
        <v>1300000</v>
      </c>
      <c r="P1532" s="26">
        <v>975000</v>
      </c>
      <c r="Q1532" s="18">
        <f t="shared" si="47"/>
        <v>0</v>
      </c>
    </row>
    <row r="1533" spans="1:17" x14ac:dyDescent="0.2">
      <c r="A1533" s="19" t="s">
        <v>492</v>
      </c>
      <c r="B1533" s="19" t="s">
        <v>493</v>
      </c>
      <c r="C1533" s="15" t="str">
        <f t="shared" si="46"/>
        <v>21375804 TEATRO POPULAR MELICO SALAZAR</v>
      </c>
      <c r="D1533" s="19" t="s">
        <v>19</v>
      </c>
      <c r="E1533" s="19" t="s">
        <v>139</v>
      </c>
      <c r="F1533" s="19" t="s">
        <v>140</v>
      </c>
      <c r="G1533" s="26">
        <v>1000000</v>
      </c>
      <c r="H1533" s="26">
        <v>1000000</v>
      </c>
      <c r="I1533" s="26">
        <v>750000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1000000</v>
      </c>
      <c r="P1533" s="26">
        <v>750000</v>
      </c>
      <c r="Q1533" s="18">
        <f t="shared" si="47"/>
        <v>0</v>
      </c>
    </row>
    <row r="1534" spans="1:17" x14ac:dyDescent="0.2">
      <c r="A1534" s="19" t="s">
        <v>492</v>
      </c>
      <c r="B1534" s="19" t="s">
        <v>493</v>
      </c>
      <c r="C1534" s="15" t="str">
        <f t="shared" si="46"/>
        <v>21375804 TEATRO POPULAR MELICO SALAZAR</v>
      </c>
      <c r="D1534" s="19" t="s">
        <v>19</v>
      </c>
      <c r="E1534" s="19" t="s">
        <v>141</v>
      </c>
      <c r="F1534" s="19" t="s">
        <v>142</v>
      </c>
      <c r="G1534" s="26">
        <v>3000000</v>
      </c>
      <c r="H1534" s="26">
        <v>1500000</v>
      </c>
      <c r="I1534" s="26">
        <v>1500000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1500000</v>
      </c>
      <c r="P1534" s="26">
        <v>1500000</v>
      </c>
      <c r="Q1534" s="18">
        <f t="shared" si="47"/>
        <v>0</v>
      </c>
    </row>
    <row r="1535" spans="1:17" x14ac:dyDescent="0.2">
      <c r="A1535" s="19" t="s">
        <v>492</v>
      </c>
      <c r="B1535" s="19" t="s">
        <v>493</v>
      </c>
      <c r="C1535" s="15" t="str">
        <f t="shared" si="46"/>
        <v>21375804 TEATRO POPULAR MELICO SALAZAR</v>
      </c>
      <c r="D1535" s="19" t="s">
        <v>19</v>
      </c>
      <c r="E1535" s="19" t="s">
        <v>145</v>
      </c>
      <c r="F1535" s="19" t="s">
        <v>146</v>
      </c>
      <c r="G1535" s="26">
        <v>3000000</v>
      </c>
      <c r="H1535" s="26">
        <v>1500000</v>
      </c>
      <c r="I1535" s="26">
        <v>1500000</v>
      </c>
      <c r="J1535" s="26">
        <v>0</v>
      </c>
      <c r="K1535" s="26">
        <v>0</v>
      </c>
      <c r="L1535" s="26">
        <v>0</v>
      </c>
      <c r="M1535" s="26">
        <v>0</v>
      </c>
      <c r="N1535" s="26">
        <v>0</v>
      </c>
      <c r="O1535" s="26">
        <v>1500000</v>
      </c>
      <c r="P1535" s="26">
        <v>1500000</v>
      </c>
      <c r="Q1535" s="18">
        <f t="shared" si="47"/>
        <v>0</v>
      </c>
    </row>
    <row r="1536" spans="1:17" x14ac:dyDescent="0.2">
      <c r="A1536" s="19" t="s">
        <v>492</v>
      </c>
      <c r="B1536" s="19" t="s">
        <v>493</v>
      </c>
      <c r="C1536" s="15" t="str">
        <f t="shared" si="46"/>
        <v>21375804 TEATRO POPULAR MELICO SALAZAR</v>
      </c>
      <c r="D1536" s="19" t="s">
        <v>19</v>
      </c>
      <c r="E1536" s="19" t="s">
        <v>147</v>
      </c>
      <c r="F1536" s="19" t="s">
        <v>148</v>
      </c>
      <c r="G1536" s="26">
        <v>695635</v>
      </c>
      <c r="H1536" s="26">
        <v>695635</v>
      </c>
      <c r="I1536" s="26">
        <v>521726.25</v>
      </c>
      <c r="J1536" s="26">
        <v>0</v>
      </c>
      <c r="K1536" s="26">
        <v>0</v>
      </c>
      <c r="L1536" s="26">
        <v>0</v>
      </c>
      <c r="M1536" s="26">
        <v>0</v>
      </c>
      <c r="N1536" s="26">
        <v>0</v>
      </c>
      <c r="O1536" s="26">
        <v>695635</v>
      </c>
      <c r="P1536" s="26">
        <v>521726.25</v>
      </c>
      <c r="Q1536" s="18">
        <f t="shared" si="47"/>
        <v>0</v>
      </c>
    </row>
    <row r="1537" spans="1:17" x14ac:dyDescent="0.2">
      <c r="A1537" s="19" t="s">
        <v>492</v>
      </c>
      <c r="B1537" s="19" t="s">
        <v>493</v>
      </c>
      <c r="C1537" s="15" t="str">
        <f t="shared" si="46"/>
        <v>21375804 TEATRO POPULAR MELICO SALAZAR</v>
      </c>
      <c r="D1537" s="19" t="s">
        <v>19</v>
      </c>
      <c r="E1537" s="19" t="s">
        <v>291</v>
      </c>
      <c r="F1537" s="19" t="s">
        <v>292</v>
      </c>
      <c r="G1537" s="26">
        <v>300000</v>
      </c>
      <c r="H1537" s="26">
        <v>300000</v>
      </c>
      <c r="I1537" s="26">
        <v>225000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300000</v>
      </c>
      <c r="P1537" s="26">
        <v>225000</v>
      </c>
      <c r="Q1537" s="18">
        <f t="shared" si="47"/>
        <v>0</v>
      </c>
    </row>
    <row r="1538" spans="1:17" x14ac:dyDescent="0.2">
      <c r="A1538" s="19" t="s">
        <v>492</v>
      </c>
      <c r="B1538" s="19" t="s">
        <v>493</v>
      </c>
      <c r="C1538" s="15" t="str">
        <f t="shared" si="46"/>
        <v>21375804 TEATRO POPULAR MELICO SALAZAR</v>
      </c>
      <c r="D1538" s="19" t="s">
        <v>19</v>
      </c>
      <c r="E1538" s="19" t="s">
        <v>149</v>
      </c>
      <c r="F1538" s="19" t="s">
        <v>150</v>
      </c>
      <c r="G1538" s="26">
        <v>345635</v>
      </c>
      <c r="H1538" s="26">
        <v>345635</v>
      </c>
      <c r="I1538" s="26">
        <v>259226.25</v>
      </c>
      <c r="J1538" s="26">
        <v>0</v>
      </c>
      <c r="K1538" s="26">
        <v>0</v>
      </c>
      <c r="L1538" s="26">
        <v>0</v>
      </c>
      <c r="M1538" s="26">
        <v>0</v>
      </c>
      <c r="N1538" s="26">
        <v>0</v>
      </c>
      <c r="O1538" s="26">
        <v>345635</v>
      </c>
      <c r="P1538" s="26">
        <v>259226.25</v>
      </c>
      <c r="Q1538" s="18">
        <f t="shared" si="47"/>
        <v>0</v>
      </c>
    </row>
    <row r="1539" spans="1:17" x14ac:dyDescent="0.2">
      <c r="A1539" s="19" t="s">
        <v>492</v>
      </c>
      <c r="B1539" s="19" t="s">
        <v>493</v>
      </c>
      <c r="C1539" s="15" t="str">
        <f t="shared" si="46"/>
        <v>21375804 TEATRO POPULAR MELICO SALAZAR</v>
      </c>
      <c r="D1539" s="19" t="s">
        <v>19</v>
      </c>
      <c r="E1539" s="19" t="s">
        <v>151</v>
      </c>
      <c r="F1539" s="19" t="s">
        <v>152</v>
      </c>
      <c r="G1539" s="26">
        <v>50000</v>
      </c>
      <c r="H1539" s="26">
        <v>50000</v>
      </c>
      <c r="I1539" s="26">
        <v>37500</v>
      </c>
      <c r="J1539" s="26">
        <v>0</v>
      </c>
      <c r="K1539" s="26">
        <v>0</v>
      </c>
      <c r="L1539" s="26">
        <v>0</v>
      </c>
      <c r="M1539" s="26">
        <v>0</v>
      </c>
      <c r="N1539" s="26">
        <v>0</v>
      </c>
      <c r="O1539" s="26">
        <v>50000</v>
      </c>
      <c r="P1539" s="26">
        <v>37500</v>
      </c>
      <c r="Q1539" s="18">
        <f t="shared" si="47"/>
        <v>0</v>
      </c>
    </row>
    <row r="1540" spans="1:17" x14ac:dyDescent="0.2">
      <c r="A1540" s="19" t="s">
        <v>492</v>
      </c>
      <c r="B1540" s="19" t="s">
        <v>493</v>
      </c>
      <c r="C1540" s="15" t="str">
        <f t="shared" si="46"/>
        <v>21375804 TEATRO POPULAR MELICO SALAZAR</v>
      </c>
      <c r="D1540" s="19" t="s">
        <v>19</v>
      </c>
      <c r="E1540" s="19" t="s">
        <v>153</v>
      </c>
      <c r="F1540" s="19" t="s">
        <v>154</v>
      </c>
      <c r="G1540" s="26">
        <v>30976778</v>
      </c>
      <c r="H1540" s="26">
        <v>30976778</v>
      </c>
      <c r="I1540" s="26">
        <v>19412583.5</v>
      </c>
      <c r="J1540" s="26">
        <v>0</v>
      </c>
      <c r="K1540" s="26">
        <v>0</v>
      </c>
      <c r="L1540" s="26">
        <v>0</v>
      </c>
      <c r="M1540" s="26">
        <v>2528914.46</v>
      </c>
      <c r="N1540" s="26">
        <v>2514674.46</v>
      </c>
      <c r="O1540" s="26">
        <v>28447863.539999999</v>
      </c>
      <c r="P1540" s="26">
        <v>16883669.039999999</v>
      </c>
      <c r="Q1540" s="18">
        <f t="shared" si="47"/>
        <v>8.1639041348974387E-2</v>
      </c>
    </row>
    <row r="1541" spans="1:17" x14ac:dyDescent="0.2">
      <c r="A1541" s="19" t="s">
        <v>492</v>
      </c>
      <c r="B1541" s="19" t="s">
        <v>493</v>
      </c>
      <c r="C1541" s="15" t="str">
        <f t="shared" si="46"/>
        <v>21375804 TEATRO POPULAR MELICO SALAZAR</v>
      </c>
      <c r="D1541" s="19" t="s">
        <v>19</v>
      </c>
      <c r="E1541" s="19" t="s">
        <v>155</v>
      </c>
      <c r="F1541" s="19" t="s">
        <v>156</v>
      </c>
      <c r="G1541" s="26">
        <v>8676778</v>
      </c>
      <c r="H1541" s="26">
        <v>7336778</v>
      </c>
      <c r="I1541" s="26">
        <v>5312583.5</v>
      </c>
      <c r="J1541" s="26">
        <v>0</v>
      </c>
      <c r="K1541" s="26">
        <v>0</v>
      </c>
      <c r="L1541" s="26">
        <v>0</v>
      </c>
      <c r="M1541" s="26">
        <v>1316485.3799999999</v>
      </c>
      <c r="N1541" s="26">
        <v>1316485.3799999999</v>
      </c>
      <c r="O1541" s="26">
        <v>6020292.6200000001</v>
      </c>
      <c r="P1541" s="26">
        <v>3996098.12</v>
      </c>
      <c r="Q1541" s="18">
        <f t="shared" si="47"/>
        <v>0.17943644744327822</v>
      </c>
    </row>
    <row r="1542" spans="1:17" x14ac:dyDescent="0.2">
      <c r="A1542" s="19" t="s">
        <v>492</v>
      </c>
      <c r="B1542" s="19" t="s">
        <v>493</v>
      </c>
      <c r="C1542" s="15" t="str">
        <f t="shared" si="46"/>
        <v>21375804 TEATRO POPULAR MELICO SALAZAR</v>
      </c>
      <c r="D1542" s="19" t="s">
        <v>19</v>
      </c>
      <c r="E1542" s="19" t="s">
        <v>157</v>
      </c>
      <c r="F1542" s="19" t="s">
        <v>158</v>
      </c>
      <c r="G1542" s="26">
        <v>4336778</v>
      </c>
      <c r="H1542" s="26">
        <v>5236778</v>
      </c>
      <c r="I1542" s="26">
        <v>3502583.5</v>
      </c>
      <c r="J1542" s="26">
        <v>0</v>
      </c>
      <c r="K1542" s="26">
        <v>0</v>
      </c>
      <c r="L1542" s="26">
        <v>0</v>
      </c>
      <c r="M1542" s="26">
        <v>1316485.3799999999</v>
      </c>
      <c r="N1542" s="26">
        <v>1316485.3799999999</v>
      </c>
      <c r="O1542" s="26">
        <v>3920292.62</v>
      </c>
      <c r="P1542" s="26">
        <v>2186098.12</v>
      </c>
      <c r="Q1542" s="18">
        <f t="shared" si="47"/>
        <v>0.25139224538447114</v>
      </c>
    </row>
    <row r="1543" spans="1:17" x14ac:dyDescent="0.2">
      <c r="A1543" s="19" t="s">
        <v>492</v>
      </c>
      <c r="B1543" s="19" t="s">
        <v>493</v>
      </c>
      <c r="C1543" s="15" t="str">
        <f t="shared" ref="C1543:C1606" si="48">+CONCATENATE(A1543," ",B1543)</f>
        <v>21375804 TEATRO POPULAR MELICO SALAZAR</v>
      </c>
      <c r="D1543" s="19" t="s">
        <v>19</v>
      </c>
      <c r="E1543" s="19" t="s">
        <v>159</v>
      </c>
      <c r="F1543" s="19" t="s">
        <v>160</v>
      </c>
      <c r="G1543" s="26">
        <v>1000000</v>
      </c>
      <c r="H1543" s="26">
        <v>0</v>
      </c>
      <c r="I1543" s="26">
        <v>0</v>
      </c>
      <c r="J1543" s="26">
        <v>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18">
        <f t="shared" ref="Q1543:Q1606" si="49">+IFERROR(M1543/H1543,0)</f>
        <v>0</v>
      </c>
    </row>
    <row r="1544" spans="1:17" x14ac:dyDescent="0.2">
      <c r="A1544" s="19" t="s">
        <v>492</v>
      </c>
      <c r="B1544" s="19" t="s">
        <v>493</v>
      </c>
      <c r="C1544" s="15" t="str">
        <f t="shared" si="48"/>
        <v>21375804 TEATRO POPULAR MELICO SALAZAR</v>
      </c>
      <c r="D1544" s="19" t="s">
        <v>19</v>
      </c>
      <c r="E1544" s="19" t="s">
        <v>161</v>
      </c>
      <c r="F1544" s="19" t="s">
        <v>162</v>
      </c>
      <c r="G1544" s="26">
        <v>3040000</v>
      </c>
      <c r="H1544" s="26">
        <v>2100000</v>
      </c>
      <c r="I1544" s="26">
        <v>1810000</v>
      </c>
      <c r="J1544" s="26">
        <v>0</v>
      </c>
      <c r="K1544" s="26">
        <v>0</v>
      </c>
      <c r="L1544" s="26">
        <v>0</v>
      </c>
      <c r="M1544" s="26">
        <v>0</v>
      </c>
      <c r="N1544" s="26">
        <v>0</v>
      </c>
      <c r="O1544" s="26">
        <v>2100000</v>
      </c>
      <c r="P1544" s="26">
        <v>1810000</v>
      </c>
      <c r="Q1544" s="18">
        <f t="shared" si="49"/>
        <v>0</v>
      </c>
    </row>
    <row r="1545" spans="1:17" x14ac:dyDescent="0.2">
      <c r="A1545" s="19" t="s">
        <v>492</v>
      </c>
      <c r="B1545" s="19" t="s">
        <v>493</v>
      </c>
      <c r="C1545" s="15" t="str">
        <f t="shared" si="48"/>
        <v>21375804 TEATRO POPULAR MELICO SALAZAR</v>
      </c>
      <c r="D1545" s="19" t="s">
        <v>19</v>
      </c>
      <c r="E1545" s="19" t="s">
        <v>163</v>
      </c>
      <c r="F1545" s="19" t="s">
        <v>164</v>
      </c>
      <c r="G1545" s="26">
        <v>300000</v>
      </c>
      <c r="H1545" s="26">
        <v>0</v>
      </c>
      <c r="I1545" s="26">
        <v>0</v>
      </c>
      <c r="J1545" s="26">
        <v>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18">
        <f t="shared" si="49"/>
        <v>0</v>
      </c>
    </row>
    <row r="1546" spans="1:17" x14ac:dyDescent="0.2">
      <c r="A1546" s="19" t="s">
        <v>492</v>
      </c>
      <c r="B1546" s="19" t="s">
        <v>493</v>
      </c>
      <c r="C1546" s="15" t="str">
        <f t="shared" si="48"/>
        <v>21375804 TEATRO POPULAR MELICO SALAZAR</v>
      </c>
      <c r="D1546" s="19" t="s">
        <v>19</v>
      </c>
      <c r="E1546" s="19" t="s">
        <v>171</v>
      </c>
      <c r="F1546" s="19" t="s">
        <v>172</v>
      </c>
      <c r="G1546" s="26">
        <v>5000000</v>
      </c>
      <c r="H1546" s="26">
        <v>2100000</v>
      </c>
      <c r="I1546" s="26">
        <v>2025000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2100000</v>
      </c>
      <c r="P1546" s="26">
        <v>2025000</v>
      </c>
      <c r="Q1546" s="18">
        <f t="shared" si="49"/>
        <v>0</v>
      </c>
    </row>
    <row r="1547" spans="1:17" x14ac:dyDescent="0.2">
      <c r="A1547" s="19" t="s">
        <v>492</v>
      </c>
      <c r="B1547" s="19" t="s">
        <v>493</v>
      </c>
      <c r="C1547" s="15" t="str">
        <f t="shared" si="48"/>
        <v>21375804 TEATRO POPULAR MELICO SALAZAR</v>
      </c>
      <c r="D1547" s="19" t="s">
        <v>19</v>
      </c>
      <c r="E1547" s="19" t="s">
        <v>173</v>
      </c>
      <c r="F1547" s="19" t="s">
        <v>174</v>
      </c>
      <c r="G1547" s="26">
        <v>300000</v>
      </c>
      <c r="H1547" s="26">
        <v>300000</v>
      </c>
      <c r="I1547" s="26">
        <v>225000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300000</v>
      </c>
      <c r="P1547" s="26">
        <v>225000</v>
      </c>
      <c r="Q1547" s="18">
        <f t="shared" si="49"/>
        <v>0</v>
      </c>
    </row>
    <row r="1548" spans="1:17" x14ac:dyDescent="0.2">
      <c r="A1548" s="19" t="s">
        <v>492</v>
      </c>
      <c r="B1548" s="19" t="s">
        <v>493</v>
      </c>
      <c r="C1548" s="15" t="str">
        <f t="shared" si="48"/>
        <v>21375804 TEATRO POPULAR MELICO SALAZAR</v>
      </c>
      <c r="D1548" s="19" t="s">
        <v>19</v>
      </c>
      <c r="E1548" s="19" t="s">
        <v>177</v>
      </c>
      <c r="F1548" s="19" t="s">
        <v>178</v>
      </c>
      <c r="G1548" s="26">
        <v>300000</v>
      </c>
      <c r="H1548" s="26">
        <v>0</v>
      </c>
      <c r="I1548" s="26">
        <v>0</v>
      </c>
      <c r="J1548" s="26">
        <v>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18">
        <f t="shared" si="49"/>
        <v>0</v>
      </c>
    </row>
    <row r="1549" spans="1:17" x14ac:dyDescent="0.2">
      <c r="A1549" s="19" t="s">
        <v>492</v>
      </c>
      <c r="B1549" s="19" t="s">
        <v>493</v>
      </c>
      <c r="C1549" s="15" t="str">
        <f t="shared" si="48"/>
        <v>21375804 TEATRO POPULAR MELICO SALAZAR</v>
      </c>
      <c r="D1549" s="19" t="s">
        <v>19</v>
      </c>
      <c r="E1549" s="19" t="s">
        <v>179</v>
      </c>
      <c r="F1549" s="19" t="s">
        <v>180</v>
      </c>
      <c r="G1549" s="26">
        <v>3600000</v>
      </c>
      <c r="H1549" s="26">
        <v>1800000</v>
      </c>
      <c r="I1549" s="26">
        <v>1800000</v>
      </c>
      <c r="J1549" s="26">
        <v>0</v>
      </c>
      <c r="K1549" s="26">
        <v>0</v>
      </c>
      <c r="L1549" s="26">
        <v>0</v>
      </c>
      <c r="M1549" s="26">
        <v>0</v>
      </c>
      <c r="N1549" s="26">
        <v>0</v>
      </c>
      <c r="O1549" s="26">
        <v>1800000</v>
      </c>
      <c r="P1549" s="26">
        <v>1800000</v>
      </c>
      <c r="Q1549" s="18">
        <f t="shared" si="49"/>
        <v>0</v>
      </c>
    </row>
    <row r="1550" spans="1:17" x14ac:dyDescent="0.2">
      <c r="A1550" s="19" t="s">
        <v>492</v>
      </c>
      <c r="B1550" s="19" t="s">
        <v>493</v>
      </c>
      <c r="C1550" s="15" t="str">
        <f t="shared" si="48"/>
        <v>21375804 TEATRO POPULAR MELICO SALAZAR</v>
      </c>
      <c r="D1550" s="19" t="s">
        <v>19</v>
      </c>
      <c r="E1550" s="19" t="s">
        <v>326</v>
      </c>
      <c r="F1550" s="19" t="s">
        <v>327</v>
      </c>
      <c r="G1550" s="26">
        <v>300000</v>
      </c>
      <c r="H1550" s="26">
        <v>0</v>
      </c>
      <c r="I1550" s="26">
        <v>0</v>
      </c>
      <c r="J1550" s="26">
        <v>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18">
        <f t="shared" si="49"/>
        <v>0</v>
      </c>
    </row>
    <row r="1551" spans="1:17" x14ac:dyDescent="0.2">
      <c r="A1551" s="19" t="s">
        <v>492</v>
      </c>
      <c r="B1551" s="19" t="s">
        <v>493</v>
      </c>
      <c r="C1551" s="15" t="str">
        <f t="shared" si="48"/>
        <v>21375804 TEATRO POPULAR MELICO SALAZAR</v>
      </c>
      <c r="D1551" s="19" t="s">
        <v>19</v>
      </c>
      <c r="E1551" s="19" t="s">
        <v>181</v>
      </c>
      <c r="F1551" s="19" t="s">
        <v>182</v>
      </c>
      <c r="G1551" s="26">
        <v>200000</v>
      </c>
      <c r="H1551" s="26">
        <v>0</v>
      </c>
      <c r="I1551" s="26">
        <v>0</v>
      </c>
      <c r="J1551" s="26">
        <v>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18">
        <f t="shared" si="49"/>
        <v>0</v>
      </c>
    </row>
    <row r="1552" spans="1:17" x14ac:dyDescent="0.2">
      <c r="A1552" s="19" t="s">
        <v>492</v>
      </c>
      <c r="B1552" s="19" t="s">
        <v>493</v>
      </c>
      <c r="C1552" s="15" t="str">
        <f t="shared" si="48"/>
        <v>21375804 TEATRO POPULAR MELICO SALAZAR</v>
      </c>
      <c r="D1552" s="19" t="s">
        <v>19</v>
      </c>
      <c r="E1552" s="19" t="s">
        <v>183</v>
      </c>
      <c r="F1552" s="19" t="s">
        <v>184</v>
      </c>
      <c r="G1552" s="26">
        <v>300000</v>
      </c>
      <c r="H1552" s="26">
        <v>0</v>
      </c>
      <c r="I1552" s="26">
        <v>0</v>
      </c>
      <c r="J1552" s="26">
        <v>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18">
        <f t="shared" si="49"/>
        <v>0</v>
      </c>
    </row>
    <row r="1553" spans="1:17" x14ac:dyDescent="0.2">
      <c r="A1553" s="19" t="s">
        <v>492</v>
      </c>
      <c r="B1553" s="19" t="s">
        <v>493</v>
      </c>
      <c r="C1553" s="15" t="str">
        <f t="shared" si="48"/>
        <v>21375804 TEATRO POPULAR MELICO SALAZAR</v>
      </c>
      <c r="D1553" s="19" t="s">
        <v>19</v>
      </c>
      <c r="E1553" s="19" t="s">
        <v>185</v>
      </c>
      <c r="F1553" s="19" t="s">
        <v>186</v>
      </c>
      <c r="G1553" s="26">
        <v>7900000</v>
      </c>
      <c r="H1553" s="26">
        <v>10840000</v>
      </c>
      <c r="I1553" s="26">
        <v>5550000</v>
      </c>
      <c r="J1553" s="26">
        <v>0</v>
      </c>
      <c r="K1553" s="26">
        <v>0</v>
      </c>
      <c r="L1553" s="26">
        <v>0</v>
      </c>
      <c r="M1553" s="26">
        <v>327960</v>
      </c>
      <c r="N1553" s="26">
        <v>327960</v>
      </c>
      <c r="O1553" s="26">
        <v>10512040</v>
      </c>
      <c r="P1553" s="26">
        <v>5222040</v>
      </c>
      <c r="Q1553" s="18">
        <f t="shared" si="49"/>
        <v>3.0254612546125461E-2</v>
      </c>
    </row>
    <row r="1554" spans="1:17" x14ac:dyDescent="0.2">
      <c r="A1554" s="19" t="s">
        <v>492</v>
      </c>
      <c r="B1554" s="19" t="s">
        <v>493</v>
      </c>
      <c r="C1554" s="15" t="str">
        <f t="shared" si="48"/>
        <v>21375804 TEATRO POPULAR MELICO SALAZAR</v>
      </c>
      <c r="D1554" s="19" t="s">
        <v>19</v>
      </c>
      <c r="E1554" s="19" t="s">
        <v>187</v>
      </c>
      <c r="F1554" s="19" t="s">
        <v>188</v>
      </c>
      <c r="G1554" s="26">
        <v>500000</v>
      </c>
      <c r="H1554" s="26">
        <v>0</v>
      </c>
      <c r="I1554" s="26">
        <v>0</v>
      </c>
      <c r="J1554" s="26">
        <v>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18">
        <f t="shared" si="49"/>
        <v>0</v>
      </c>
    </row>
    <row r="1555" spans="1:17" x14ac:dyDescent="0.2">
      <c r="A1555" s="19" t="s">
        <v>492</v>
      </c>
      <c r="B1555" s="19" t="s">
        <v>493</v>
      </c>
      <c r="C1555" s="15" t="str">
        <f t="shared" si="48"/>
        <v>21375804 TEATRO POPULAR MELICO SALAZAR</v>
      </c>
      <c r="D1555" s="19" t="s">
        <v>19</v>
      </c>
      <c r="E1555" s="19" t="s">
        <v>189</v>
      </c>
      <c r="F1555" s="19" t="s">
        <v>190</v>
      </c>
      <c r="G1555" s="26">
        <v>7400000</v>
      </c>
      <c r="H1555" s="26">
        <v>10840000</v>
      </c>
      <c r="I1555" s="26">
        <v>5550000</v>
      </c>
      <c r="J1555" s="26">
        <v>0</v>
      </c>
      <c r="K1555" s="26">
        <v>0</v>
      </c>
      <c r="L1555" s="26">
        <v>0</v>
      </c>
      <c r="M1555" s="26">
        <v>327960</v>
      </c>
      <c r="N1555" s="26">
        <v>327960</v>
      </c>
      <c r="O1555" s="26">
        <v>10512040</v>
      </c>
      <c r="P1555" s="26">
        <v>5222040</v>
      </c>
      <c r="Q1555" s="18">
        <f t="shared" si="49"/>
        <v>3.0254612546125461E-2</v>
      </c>
    </row>
    <row r="1556" spans="1:17" x14ac:dyDescent="0.2">
      <c r="A1556" s="19" t="s">
        <v>492</v>
      </c>
      <c r="B1556" s="19" t="s">
        <v>493</v>
      </c>
      <c r="C1556" s="15" t="str">
        <f t="shared" si="48"/>
        <v>21375804 TEATRO POPULAR MELICO SALAZAR</v>
      </c>
      <c r="D1556" s="19" t="s">
        <v>19</v>
      </c>
      <c r="E1556" s="19" t="s">
        <v>191</v>
      </c>
      <c r="F1556" s="19" t="s">
        <v>192</v>
      </c>
      <c r="G1556" s="26">
        <v>9400000</v>
      </c>
      <c r="H1556" s="26">
        <v>10700000</v>
      </c>
      <c r="I1556" s="26">
        <v>6525000</v>
      </c>
      <c r="J1556" s="26">
        <v>0</v>
      </c>
      <c r="K1556" s="26">
        <v>0</v>
      </c>
      <c r="L1556" s="26">
        <v>0</v>
      </c>
      <c r="M1556" s="26">
        <v>884469.08</v>
      </c>
      <c r="N1556" s="26">
        <v>870229.08</v>
      </c>
      <c r="O1556" s="26">
        <v>9815530.9199999999</v>
      </c>
      <c r="P1556" s="26">
        <v>5640530.9199999999</v>
      </c>
      <c r="Q1556" s="18">
        <f t="shared" si="49"/>
        <v>8.2660661682242981E-2</v>
      </c>
    </row>
    <row r="1557" spans="1:17" x14ac:dyDescent="0.2">
      <c r="A1557" s="19" t="s">
        <v>492</v>
      </c>
      <c r="B1557" s="19" t="s">
        <v>493</v>
      </c>
      <c r="C1557" s="15" t="str">
        <f t="shared" si="48"/>
        <v>21375804 TEATRO POPULAR MELICO SALAZAR</v>
      </c>
      <c r="D1557" s="19" t="s">
        <v>19</v>
      </c>
      <c r="E1557" s="19" t="s">
        <v>193</v>
      </c>
      <c r="F1557" s="19" t="s">
        <v>194</v>
      </c>
      <c r="G1557" s="26">
        <v>500000</v>
      </c>
      <c r="H1557" s="26">
        <v>1500000</v>
      </c>
      <c r="I1557" s="26">
        <v>375000</v>
      </c>
      <c r="J1557" s="26">
        <v>0</v>
      </c>
      <c r="K1557" s="26">
        <v>0</v>
      </c>
      <c r="L1557" s="26">
        <v>0</v>
      </c>
      <c r="M1557" s="26">
        <v>79909.08</v>
      </c>
      <c r="N1557" s="26">
        <v>79909.08</v>
      </c>
      <c r="O1557" s="26">
        <v>1420090.92</v>
      </c>
      <c r="P1557" s="26">
        <v>295090.92</v>
      </c>
      <c r="Q1557" s="18">
        <f t="shared" si="49"/>
        <v>5.3272720000000003E-2</v>
      </c>
    </row>
    <row r="1558" spans="1:17" x14ac:dyDescent="0.2">
      <c r="A1558" s="19" t="s">
        <v>492</v>
      </c>
      <c r="B1558" s="19" t="s">
        <v>493</v>
      </c>
      <c r="C1558" s="15" t="str">
        <f t="shared" si="48"/>
        <v>21375804 TEATRO POPULAR MELICO SALAZAR</v>
      </c>
      <c r="D1558" s="19" t="s">
        <v>19</v>
      </c>
      <c r="E1558" s="19" t="s">
        <v>197</v>
      </c>
      <c r="F1558" s="19" t="s">
        <v>198</v>
      </c>
      <c r="G1558" s="26">
        <v>700000</v>
      </c>
      <c r="H1558" s="26">
        <v>700000</v>
      </c>
      <c r="I1558" s="26">
        <v>525000</v>
      </c>
      <c r="J1558" s="26">
        <v>0</v>
      </c>
      <c r="K1558" s="26">
        <v>0</v>
      </c>
      <c r="L1558" s="26">
        <v>0</v>
      </c>
      <c r="M1558" s="26">
        <v>0</v>
      </c>
      <c r="N1558" s="26">
        <v>0</v>
      </c>
      <c r="O1558" s="26">
        <v>700000</v>
      </c>
      <c r="P1558" s="26">
        <v>525000</v>
      </c>
      <c r="Q1558" s="18">
        <f t="shared" si="49"/>
        <v>0</v>
      </c>
    </row>
    <row r="1559" spans="1:17" x14ac:dyDescent="0.2">
      <c r="A1559" s="19" t="s">
        <v>492</v>
      </c>
      <c r="B1559" s="19" t="s">
        <v>493</v>
      </c>
      <c r="C1559" s="15" t="str">
        <f t="shared" si="48"/>
        <v>21375804 TEATRO POPULAR MELICO SALAZAR</v>
      </c>
      <c r="D1559" s="19" t="s">
        <v>19</v>
      </c>
      <c r="E1559" s="19" t="s">
        <v>199</v>
      </c>
      <c r="F1559" s="19" t="s">
        <v>200</v>
      </c>
      <c r="G1559" s="26">
        <v>1000000</v>
      </c>
      <c r="H1559" s="26">
        <v>2000000</v>
      </c>
      <c r="I1559" s="26">
        <v>750000</v>
      </c>
      <c r="J1559" s="26">
        <v>0</v>
      </c>
      <c r="K1559" s="26">
        <v>0</v>
      </c>
      <c r="L1559" s="26">
        <v>0</v>
      </c>
      <c r="M1559" s="26">
        <v>0</v>
      </c>
      <c r="N1559" s="26">
        <v>0</v>
      </c>
      <c r="O1559" s="26">
        <v>2000000</v>
      </c>
      <c r="P1559" s="26">
        <v>750000</v>
      </c>
      <c r="Q1559" s="18">
        <f t="shared" si="49"/>
        <v>0</v>
      </c>
    </row>
    <row r="1560" spans="1:17" x14ac:dyDescent="0.2">
      <c r="A1560" s="19" t="s">
        <v>492</v>
      </c>
      <c r="B1560" s="19" t="s">
        <v>493</v>
      </c>
      <c r="C1560" s="15" t="str">
        <f t="shared" si="48"/>
        <v>21375804 TEATRO POPULAR MELICO SALAZAR</v>
      </c>
      <c r="D1560" s="19" t="s">
        <v>19</v>
      </c>
      <c r="E1560" s="19" t="s">
        <v>201</v>
      </c>
      <c r="F1560" s="19" t="s">
        <v>202</v>
      </c>
      <c r="G1560" s="26">
        <v>6000000</v>
      </c>
      <c r="H1560" s="26">
        <v>4000000</v>
      </c>
      <c r="I1560" s="26">
        <v>3500000</v>
      </c>
      <c r="J1560" s="26">
        <v>0</v>
      </c>
      <c r="K1560" s="26">
        <v>0</v>
      </c>
      <c r="L1560" s="26">
        <v>0</v>
      </c>
      <c r="M1560" s="26">
        <v>804560</v>
      </c>
      <c r="N1560" s="26">
        <v>790320</v>
      </c>
      <c r="O1560" s="26">
        <v>3195440</v>
      </c>
      <c r="P1560" s="26">
        <v>2695440</v>
      </c>
      <c r="Q1560" s="18">
        <f t="shared" si="49"/>
        <v>0.20114000000000001</v>
      </c>
    </row>
    <row r="1561" spans="1:17" x14ac:dyDescent="0.2">
      <c r="A1561" s="19" t="s">
        <v>492</v>
      </c>
      <c r="B1561" s="19" t="s">
        <v>493</v>
      </c>
      <c r="C1561" s="15" t="str">
        <f t="shared" si="48"/>
        <v>21375804 TEATRO POPULAR MELICO SALAZAR</v>
      </c>
      <c r="D1561" s="19" t="s">
        <v>19</v>
      </c>
      <c r="E1561" s="19" t="s">
        <v>203</v>
      </c>
      <c r="F1561" s="19" t="s">
        <v>204</v>
      </c>
      <c r="G1561" s="26">
        <v>700000</v>
      </c>
      <c r="H1561" s="26">
        <v>0</v>
      </c>
      <c r="I1561" s="26">
        <v>0</v>
      </c>
      <c r="J1561" s="26">
        <v>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18">
        <f t="shared" si="49"/>
        <v>0</v>
      </c>
    </row>
    <row r="1562" spans="1:17" x14ac:dyDescent="0.2">
      <c r="A1562" s="19" t="s">
        <v>492</v>
      </c>
      <c r="B1562" s="19" t="s">
        <v>493</v>
      </c>
      <c r="C1562" s="15" t="str">
        <f t="shared" si="48"/>
        <v>21375804 TEATRO POPULAR MELICO SALAZAR</v>
      </c>
      <c r="D1562" s="19" t="s">
        <v>19</v>
      </c>
      <c r="E1562" s="19" t="s">
        <v>207</v>
      </c>
      <c r="F1562" s="19" t="s">
        <v>208</v>
      </c>
      <c r="G1562" s="26">
        <v>500000</v>
      </c>
      <c r="H1562" s="26">
        <v>2500000</v>
      </c>
      <c r="I1562" s="26">
        <v>1375000</v>
      </c>
      <c r="J1562" s="26">
        <v>0</v>
      </c>
      <c r="K1562" s="26">
        <v>0</v>
      </c>
      <c r="L1562" s="26">
        <v>0</v>
      </c>
      <c r="M1562" s="26">
        <v>0</v>
      </c>
      <c r="N1562" s="26">
        <v>0</v>
      </c>
      <c r="O1562" s="26">
        <v>2500000</v>
      </c>
      <c r="P1562" s="26">
        <v>1375000</v>
      </c>
      <c r="Q1562" s="18">
        <f t="shared" si="49"/>
        <v>0</v>
      </c>
    </row>
    <row r="1563" spans="1:17" x14ac:dyDescent="0.2">
      <c r="A1563" s="19" t="s">
        <v>492</v>
      </c>
      <c r="B1563" s="19" t="s">
        <v>493</v>
      </c>
      <c r="C1563" s="15" t="str">
        <f t="shared" si="48"/>
        <v>21375804 TEATRO POPULAR MELICO SALAZAR</v>
      </c>
      <c r="D1563" s="19" t="s">
        <v>19</v>
      </c>
      <c r="E1563" s="19" t="s">
        <v>209</v>
      </c>
      <c r="F1563" s="19" t="s">
        <v>210</v>
      </c>
      <c r="G1563" s="26">
        <v>369281618</v>
      </c>
      <c r="H1563" s="26">
        <v>495131618</v>
      </c>
      <c r="I1563" s="26">
        <v>288118781.35000002</v>
      </c>
      <c r="J1563" s="26">
        <v>0</v>
      </c>
      <c r="K1563" s="26">
        <v>0</v>
      </c>
      <c r="L1563" s="26">
        <v>0</v>
      </c>
      <c r="M1563" s="26">
        <v>134768033.72</v>
      </c>
      <c r="N1563" s="26">
        <v>134367877.69999999</v>
      </c>
      <c r="O1563" s="26">
        <v>360363584.27999997</v>
      </c>
      <c r="P1563" s="26">
        <v>153350747.63</v>
      </c>
      <c r="Q1563" s="18">
        <f t="shared" si="49"/>
        <v>0.27218628102235232</v>
      </c>
    </row>
    <row r="1564" spans="1:17" x14ac:dyDescent="0.2">
      <c r="A1564" s="19" t="s">
        <v>492</v>
      </c>
      <c r="B1564" s="19" t="s">
        <v>493</v>
      </c>
      <c r="C1564" s="15" t="str">
        <f t="shared" si="48"/>
        <v>21375804 TEATRO POPULAR MELICO SALAZAR</v>
      </c>
      <c r="D1564" s="19" t="s">
        <v>19</v>
      </c>
      <c r="E1564" s="19" t="s">
        <v>211</v>
      </c>
      <c r="F1564" s="19" t="s">
        <v>212</v>
      </c>
      <c r="G1564" s="26">
        <v>28061717</v>
      </c>
      <c r="H1564" s="26">
        <v>28061717</v>
      </c>
      <c r="I1564" s="26">
        <v>27278547</v>
      </c>
      <c r="J1564" s="26">
        <v>0</v>
      </c>
      <c r="K1564" s="26">
        <v>0</v>
      </c>
      <c r="L1564" s="26">
        <v>0</v>
      </c>
      <c r="M1564" s="26">
        <v>10191058.119999999</v>
      </c>
      <c r="N1564" s="26">
        <v>10191058.119999999</v>
      </c>
      <c r="O1564" s="26">
        <v>17870658.879999999</v>
      </c>
      <c r="P1564" s="26">
        <v>17087488.879999999</v>
      </c>
      <c r="Q1564" s="18">
        <f t="shared" si="49"/>
        <v>0.3631658789802491</v>
      </c>
    </row>
    <row r="1565" spans="1:17" x14ac:dyDescent="0.2">
      <c r="A1565" s="19" t="s">
        <v>492</v>
      </c>
      <c r="B1565" s="19" t="s">
        <v>493</v>
      </c>
      <c r="C1565" s="15" t="str">
        <f t="shared" si="48"/>
        <v>21375804 TEATRO POPULAR MELICO SALAZAR</v>
      </c>
      <c r="D1565" s="19" t="s">
        <v>19</v>
      </c>
      <c r="E1565" s="19" t="s">
        <v>500</v>
      </c>
      <c r="F1565" s="19" t="s">
        <v>214</v>
      </c>
      <c r="G1565" s="26">
        <v>24207085</v>
      </c>
      <c r="H1565" s="26">
        <v>24207085</v>
      </c>
      <c r="I1565" s="26">
        <v>23531493</v>
      </c>
      <c r="J1565" s="26">
        <v>0</v>
      </c>
      <c r="K1565" s="26">
        <v>0</v>
      </c>
      <c r="L1565" s="26">
        <v>0</v>
      </c>
      <c r="M1565" s="26">
        <v>8791187.4900000002</v>
      </c>
      <c r="N1565" s="26">
        <v>8791187.4900000002</v>
      </c>
      <c r="O1565" s="26">
        <v>15415897.51</v>
      </c>
      <c r="P1565" s="26">
        <v>14740305.51</v>
      </c>
      <c r="Q1565" s="18">
        <f t="shared" si="49"/>
        <v>0.36316588676414363</v>
      </c>
    </row>
    <row r="1566" spans="1:17" x14ac:dyDescent="0.2">
      <c r="A1566" s="19" t="s">
        <v>492</v>
      </c>
      <c r="B1566" s="19" t="s">
        <v>493</v>
      </c>
      <c r="C1566" s="15" t="str">
        <f t="shared" si="48"/>
        <v>21375804 TEATRO POPULAR MELICO SALAZAR</v>
      </c>
      <c r="D1566" s="19" t="s">
        <v>19</v>
      </c>
      <c r="E1566" s="19" t="s">
        <v>501</v>
      </c>
      <c r="F1566" s="19" t="s">
        <v>216</v>
      </c>
      <c r="G1566" s="26">
        <v>3854632</v>
      </c>
      <c r="H1566" s="26">
        <v>3854632</v>
      </c>
      <c r="I1566" s="26">
        <v>3747054</v>
      </c>
      <c r="J1566" s="26">
        <v>0</v>
      </c>
      <c r="K1566" s="26">
        <v>0</v>
      </c>
      <c r="L1566" s="26">
        <v>0</v>
      </c>
      <c r="M1566" s="26">
        <v>1399870.63</v>
      </c>
      <c r="N1566" s="26">
        <v>1399870.63</v>
      </c>
      <c r="O1566" s="26">
        <v>2454761.37</v>
      </c>
      <c r="P1566" s="26">
        <v>2347183.37</v>
      </c>
      <c r="Q1566" s="18">
        <f t="shared" si="49"/>
        <v>0.36316583009739967</v>
      </c>
    </row>
    <row r="1567" spans="1:17" x14ac:dyDescent="0.2">
      <c r="A1567" s="19" t="s">
        <v>492</v>
      </c>
      <c r="B1567" s="19" t="s">
        <v>493</v>
      </c>
      <c r="C1567" s="15" t="str">
        <f t="shared" si="48"/>
        <v>21375804 TEATRO POPULAR MELICO SALAZAR</v>
      </c>
      <c r="D1567" s="19" t="s">
        <v>19</v>
      </c>
      <c r="E1567" s="19" t="s">
        <v>219</v>
      </c>
      <c r="F1567" s="19" t="s">
        <v>220</v>
      </c>
      <c r="G1567" s="26">
        <v>250000000</v>
      </c>
      <c r="H1567" s="26">
        <v>358000000</v>
      </c>
      <c r="I1567" s="26">
        <v>166317310.00999999</v>
      </c>
      <c r="J1567" s="26">
        <v>0</v>
      </c>
      <c r="K1567" s="26">
        <v>0</v>
      </c>
      <c r="L1567" s="26">
        <v>0</v>
      </c>
      <c r="M1567" s="26">
        <v>40834400</v>
      </c>
      <c r="N1567" s="26">
        <v>40834400</v>
      </c>
      <c r="O1567" s="26">
        <v>317165600</v>
      </c>
      <c r="P1567" s="26">
        <v>125482910.01000001</v>
      </c>
      <c r="Q1567" s="18">
        <f t="shared" si="49"/>
        <v>0.11406256983240223</v>
      </c>
    </row>
    <row r="1568" spans="1:17" x14ac:dyDescent="0.2">
      <c r="A1568" s="19" t="s">
        <v>492</v>
      </c>
      <c r="B1568" s="19" t="s">
        <v>493</v>
      </c>
      <c r="C1568" s="15" t="str">
        <f t="shared" si="48"/>
        <v>21375804 TEATRO POPULAR MELICO SALAZAR</v>
      </c>
      <c r="D1568" s="19" t="s">
        <v>19</v>
      </c>
      <c r="E1568" s="19" t="s">
        <v>221</v>
      </c>
      <c r="F1568" s="19" t="s">
        <v>222</v>
      </c>
      <c r="G1568" s="26">
        <v>0</v>
      </c>
      <c r="H1568" s="26">
        <v>100000000</v>
      </c>
      <c r="I1568" s="26">
        <v>0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100000000</v>
      </c>
      <c r="P1568" s="26">
        <v>0</v>
      </c>
      <c r="Q1568" s="18">
        <f t="shared" si="49"/>
        <v>0</v>
      </c>
    </row>
    <row r="1569" spans="1:17" x14ac:dyDescent="0.2">
      <c r="A1569" s="19" t="s">
        <v>492</v>
      </c>
      <c r="B1569" s="19" t="s">
        <v>493</v>
      </c>
      <c r="C1569" s="15" t="str">
        <f t="shared" si="48"/>
        <v>21375804 TEATRO POPULAR MELICO SALAZAR</v>
      </c>
      <c r="D1569" s="19" t="s">
        <v>19</v>
      </c>
      <c r="E1569" s="19" t="s">
        <v>223</v>
      </c>
      <c r="F1569" s="19" t="s">
        <v>224</v>
      </c>
      <c r="G1569" s="26">
        <v>250000000</v>
      </c>
      <c r="H1569" s="26">
        <v>258000000</v>
      </c>
      <c r="I1569" s="26">
        <v>166317310.00999999</v>
      </c>
      <c r="J1569" s="26">
        <v>0</v>
      </c>
      <c r="K1569" s="26">
        <v>0</v>
      </c>
      <c r="L1569" s="26">
        <v>0</v>
      </c>
      <c r="M1569" s="26">
        <v>40834400</v>
      </c>
      <c r="N1569" s="26">
        <v>40834400</v>
      </c>
      <c r="O1569" s="26">
        <v>217165600</v>
      </c>
      <c r="P1569" s="26">
        <v>125482910.01000001</v>
      </c>
      <c r="Q1569" s="18">
        <f t="shared" si="49"/>
        <v>0.15827286821705427</v>
      </c>
    </row>
    <row r="1570" spans="1:17" x14ac:dyDescent="0.2">
      <c r="A1570" s="19" t="s">
        <v>492</v>
      </c>
      <c r="B1570" s="19" t="s">
        <v>493</v>
      </c>
      <c r="C1570" s="15" t="str">
        <f t="shared" si="48"/>
        <v>21375804 TEATRO POPULAR MELICO SALAZAR</v>
      </c>
      <c r="D1570" s="19" t="s">
        <v>19</v>
      </c>
      <c r="E1570" s="19" t="s">
        <v>225</v>
      </c>
      <c r="F1570" s="19" t="s">
        <v>226</v>
      </c>
      <c r="G1570" s="26">
        <v>33219901</v>
      </c>
      <c r="H1570" s="26">
        <v>46882901</v>
      </c>
      <c r="I1570" s="26">
        <v>36069901.009999998</v>
      </c>
      <c r="J1570" s="26">
        <v>0</v>
      </c>
      <c r="K1570" s="26">
        <v>0</v>
      </c>
      <c r="L1570" s="26">
        <v>0</v>
      </c>
      <c r="M1570" s="26">
        <v>29024058.550000001</v>
      </c>
      <c r="N1570" s="26">
        <v>28757213.09</v>
      </c>
      <c r="O1570" s="26">
        <v>17858842.449999999</v>
      </c>
      <c r="P1570" s="26">
        <v>7045842.46</v>
      </c>
      <c r="Q1570" s="18">
        <f t="shared" si="49"/>
        <v>0.61907556765738536</v>
      </c>
    </row>
    <row r="1571" spans="1:17" x14ac:dyDescent="0.2">
      <c r="A1571" s="19" t="s">
        <v>492</v>
      </c>
      <c r="B1571" s="19" t="s">
        <v>493</v>
      </c>
      <c r="C1571" s="15" t="str">
        <f t="shared" si="48"/>
        <v>21375804 TEATRO POPULAR MELICO SALAZAR</v>
      </c>
      <c r="D1571" s="19" t="s">
        <v>19</v>
      </c>
      <c r="E1571" s="19" t="s">
        <v>227</v>
      </c>
      <c r="F1571" s="19" t="s">
        <v>228</v>
      </c>
      <c r="G1571" s="26">
        <v>28200000</v>
      </c>
      <c r="H1571" s="26">
        <v>41863000</v>
      </c>
      <c r="I1571" s="26">
        <v>32133333.34</v>
      </c>
      <c r="J1571" s="26">
        <v>0</v>
      </c>
      <c r="K1571" s="26">
        <v>0</v>
      </c>
      <c r="L1571" s="26">
        <v>0</v>
      </c>
      <c r="M1571" s="26">
        <v>27259336.600000001</v>
      </c>
      <c r="N1571" s="26">
        <v>26992491.140000001</v>
      </c>
      <c r="O1571" s="26">
        <v>14603663.4</v>
      </c>
      <c r="P1571" s="26">
        <v>4873996.74</v>
      </c>
      <c r="Q1571" s="18">
        <f t="shared" si="49"/>
        <v>0.65115583211905503</v>
      </c>
    </row>
    <row r="1572" spans="1:17" x14ac:dyDescent="0.2">
      <c r="A1572" s="19" t="s">
        <v>492</v>
      </c>
      <c r="B1572" s="19" t="s">
        <v>493</v>
      </c>
      <c r="C1572" s="15" t="str">
        <f t="shared" si="48"/>
        <v>21375804 TEATRO POPULAR MELICO SALAZAR</v>
      </c>
      <c r="D1572" s="19" t="s">
        <v>19</v>
      </c>
      <c r="E1572" s="19" t="s">
        <v>229</v>
      </c>
      <c r="F1572" s="19" t="s">
        <v>230</v>
      </c>
      <c r="G1572" s="26">
        <v>5019901</v>
      </c>
      <c r="H1572" s="26">
        <v>5019901</v>
      </c>
      <c r="I1572" s="26">
        <v>3936567.67</v>
      </c>
      <c r="J1572" s="26">
        <v>0</v>
      </c>
      <c r="K1572" s="26">
        <v>0</v>
      </c>
      <c r="L1572" s="26">
        <v>0</v>
      </c>
      <c r="M1572" s="26">
        <v>1764721.95</v>
      </c>
      <c r="N1572" s="26">
        <v>1764721.95</v>
      </c>
      <c r="O1572" s="26">
        <v>3255179.05</v>
      </c>
      <c r="P1572" s="26">
        <v>2171845.7200000002</v>
      </c>
      <c r="Q1572" s="18">
        <f t="shared" si="49"/>
        <v>0.35154516991470547</v>
      </c>
    </row>
    <row r="1573" spans="1:17" x14ac:dyDescent="0.2">
      <c r="A1573" s="19" t="s">
        <v>492</v>
      </c>
      <c r="B1573" s="19" t="s">
        <v>493</v>
      </c>
      <c r="C1573" s="15" t="str">
        <f t="shared" si="48"/>
        <v>21375804 TEATRO POPULAR MELICO SALAZAR</v>
      </c>
      <c r="D1573" s="19" t="s">
        <v>19</v>
      </c>
      <c r="E1573" s="19" t="s">
        <v>239</v>
      </c>
      <c r="F1573" s="19" t="s">
        <v>240</v>
      </c>
      <c r="G1573" s="26">
        <v>0</v>
      </c>
      <c r="H1573" s="26">
        <v>15000000</v>
      </c>
      <c r="I1573" s="26">
        <v>11266023.33</v>
      </c>
      <c r="J1573" s="26">
        <v>0</v>
      </c>
      <c r="K1573" s="26">
        <v>0</v>
      </c>
      <c r="L1573" s="26">
        <v>0</v>
      </c>
      <c r="M1573" s="26">
        <v>7532046.6500000004</v>
      </c>
      <c r="N1573" s="26">
        <v>7398736.0899999999</v>
      </c>
      <c r="O1573" s="26">
        <v>7467953.3499999996</v>
      </c>
      <c r="P1573" s="26">
        <v>3733976.68</v>
      </c>
      <c r="Q1573" s="18">
        <f t="shared" si="49"/>
        <v>0.5021364433333334</v>
      </c>
    </row>
    <row r="1574" spans="1:17" x14ac:dyDescent="0.2">
      <c r="A1574" s="19" t="s">
        <v>492</v>
      </c>
      <c r="B1574" s="19" t="s">
        <v>493</v>
      </c>
      <c r="C1574" s="15" t="str">
        <f t="shared" si="48"/>
        <v>21375804 TEATRO POPULAR MELICO SALAZAR</v>
      </c>
      <c r="D1574" s="19" t="s">
        <v>19</v>
      </c>
      <c r="E1574" s="19" t="s">
        <v>241</v>
      </c>
      <c r="F1574" s="19" t="s">
        <v>242</v>
      </c>
      <c r="G1574" s="26">
        <v>0</v>
      </c>
      <c r="H1574" s="26">
        <v>15000000</v>
      </c>
      <c r="I1574" s="26">
        <v>11266023.33</v>
      </c>
      <c r="J1574" s="26">
        <v>0</v>
      </c>
      <c r="K1574" s="26">
        <v>0</v>
      </c>
      <c r="L1574" s="26">
        <v>0</v>
      </c>
      <c r="M1574" s="26">
        <v>7532046.6500000004</v>
      </c>
      <c r="N1574" s="26">
        <v>7398736.0899999999</v>
      </c>
      <c r="O1574" s="26">
        <v>7467953.3499999996</v>
      </c>
      <c r="P1574" s="26">
        <v>3733976.68</v>
      </c>
      <c r="Q1574" s="18">
        <f t="shared" si="49"/>
        <v>0.5021364433333334</v>
      </c>
    </row>
    <row r="1575" spans="1:17" x14ac:dyDescent="0.2">
      <c r="A1575" s="19" t="s">
        <v>492</v>
      </c>
      <c r="B1575" s="19" t="s">
        <v>493</v>
      </c>
      <c r="C1575" s="15" t="str">
        <f t="shared" si="48"/>
        <v>21375804 TEATRO POPULAR MELICO SALAZAR</v>
      </c>
      <c r="D1575" s="19" t="s">
        <v>19</v>
      </c>
      <c r="E1575" s="19" t="s">
        <v>243</v>
      </c>
      <c r="F1575" s="19" t="s">
        <v>244</v>
      </c>
      <c r="G1575" s="26">
        <v>58000000</v>
      </c>
      <c r="H1575" s="26">
        <v>47187000</v>
      </c>
      <c r="I1575" s="26">
        <v>47187000</v>
      </c>
      <c r="J1575" s="26">
        <v>0</v>
      </c>
      <c r="K1575" s="26">
        <v>0</v>
      </c>
      <c r="L1575" s="26">
        <v>0</v>
      </c>
      <c r="M1575" s="26">
        <v>47186470.399999999</v>
      </c>
      <c r="N1575" s="26">
        <v>47186470.399999999</v>
      </c>
      <c r="O1575" s="26">
        <v>529.6</v>
      </c>
      <c r="P1575" s="26">
        <v>529.6</v>
      </c>
      <c r="Q1575" s="18">
        <f t="shared" si="49"/>
        <v>0.99998877656981788</v>
      </c>
    </row>
    <row r="1576" spans="1:17" x14ac:dyDescent="0.2">
      <c r="A1576" s="19" t="s">
        <v>492</v>
      </c>
      <c r="B1576" s="19" t="s">
        <v>493</v>
      </c>
      <c r="C1576" s="15" t="str">
        <f t="shared" si="48"/>
        <v>21375804 TEATRO POPULAR MELICO SALAZAR</v>
      </c>
      <c r="D1576" s="19" t="s">
        <v>19</v>
      </c>
      <c r="E1576" s="19" t="s">
        <v>502</v>
      </c>
      <c r="F1576" s="19" t="s">
        <v>503</v>
      </c>
      <c r="G1576" s="26">
        <v>58000000</v>
      </c>
      <c r="H1576" s="26">
        <v>47187000</v>
      </c>
      <c r="I1576" s="26">
        <v>47187000</v>
      </c>
      <c r="J1576" s="26">
        <v>0</v>
      </c>
      <c r="K1576" s="26">
        <v>0</v>
      </c>
      <c r="L1576" s="26">
        <v>0</v>
      </c>
      <c r="M1576" s="26">
        <v>47186470.399999999</v>
      </c>
      <c r="N1576" s="26">
        <v>47186470.399999999</v>
      </c>
      <c r="O1576" s="26">
        <v>529.6</v>
      </c>
      <c r="P1576" s="26">
        <v>529.6</v>
      </c>
      <c r="Q1576" s="18">
        <f t="shared" si="49"/>
        <v>0.99998877656981788</v>
      </c>
    </row>
    <row r="1577" spans="1:17" x14ac:dyDescent="0.2">
      <c r="A1577" s="19" t="s">
        <v>492</v>
      </c>
      <c r="B1577" s="19" t="s">
        <v>493</v>
      </c>
      <c r="C1577" s="15" t="str">
        <f t="shared" si="48"/>
        <v>21375804 TEATRO POPULAR MELICO SALAZAR</v>
      </c>
      <c r="D1577" s="19" t="s">
        <v>253</v>
      </c>
      <c r="E1577" s="19" t="s">
        <v>254</v>
      </c>
      <c r="F1577" s="19" t="s">
        <v>255</v>
      </c>
      <c r="G1577" s="26">
        <v>153783720</v>
      </c>
      <c r="H1577" s="26">
        <v>153783720</v>
      </c>
      <c r="I1577" s="26">
        <v>104133451.45999999</v>
      </c>
      <c r="J1577" s="26">
        <v>0</v>
      </c>
      <c r="K1577" s="26">
        <v>0</v>
      </c>
      <c r="L1577" s="26">
        <v>0</v>
      </c>
      <c r="M1577" s="26">
        <v>10333731.35</v>
      </c>
      <c r="N1577" s="26">
        <v>10246496.35</v>
      </c>
      <c r="O1577" s="26">
        <v>143449988.65000001</v>
      </c>
      <c r="P1577" s="26">
        <v>93799720.109999999</v>
      </c>
      <c r="Q1577" s="18">
        <f t="shared" si="49"/>
        <v>6.7196523468153843E-2</v>
      </c>
    </row>
    <row r="1578" spans="1:17" x14ac:dyDescent="0.2">
      <c r="A1578" s="19" t="s">
        <v>492</v>
      </c>
      <c r="B1578" s="19" t="s">
        <v>493</v>
      </c>
      <c r="C1578" s="15" t="str">
        <f t="shared" si="48"/>
        <v>21375804 TEATRO POPULAR MELICO SALAZAR</v>
      </c>
      <c r="D1578" s="19" t="s">
        <v>253</v>
      </c>
      <c r="E1578" s="19" t="s">
        <v>256</v>
      </c>
      <c r="F1578" s="19" t="s">
        <v>257</v>
      </c>
      <c r="G1578" s="26">
        <v>92183720</v>
      </c>
      <c r="H1578" s="26">
        <v>69335720</v>
      </c>
      <c r="I1578" s="26">
        <v>47522951.460000001</v>
      </c>
      <c r="J1578" s="26">
        <v>0</v>
      </c>
      <c r="K1578" s="26">
        <v>0</v>
      </c>
      <c r="L1578" s="26">
        <v>0</v>
      </c>
      <c r="M1578" s="26">
        <v>6794661.75</v>
      </c>
      <c r="N1578" s="26">
        <v>6707426.75</v>
      </c>
      <c r="O1578" s="26">
        <v>62541058.25</v>
      </c>
      <c r="P1578" s="26">
        <v>40728289.710000001</v>
      </c>
      <c r="Q1578" s="18">
        <f t="shared" si="49"/>
        <v>9.7996555743561906E-2</v>
      </c>
    </row>
    <row r="1579" spans="1:17" x14ac:dyDescent="0.2">
      <c r="A1579" s="19" t="s">
        <v>492</v>
      </c>
      <c r="B1579" s="19" t="s">
        <v>493</v>
      </c>
      <c r="C1579" s="15" t="str">
        <f t="shared" si="48"/>
        <v>21375804 TEATRO POPULAR MELICO SALAZAR</v>
      </c>
      <c r="D1579" s="19" t="s">
        <v>253</v>
      </c>
      <c r="E1579" s="19" t="s">
        <v>258</v>
      </c>
      <c r="F1579" s="19" t="s">
        <v>259</v>
      </c>
      <c r="G1579" s="26">
        <v>17000000</v>
      </c>
      <c r="H1579" s="26">
        <v>0</v>
      </c>
      <c r="I1579" s="26">
        <v>0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18">
        <f t="shared" si="49"/>
        <v>0</v>
      </c>
    </row>
    <row r="1580" spans="1:17" x14ac:dyDescent="0.2">
      <c r="A1580" s="19" t="s">
        <v>492</v>
      </c>
      <c r="B1580" s="19" t="s">
        <v>493</v>
      </c>
      <c r="C1580" s="15" t="str">
        <f t="shared" si="48"/>
        <v>21375804 TEATRO POPULAR MELICO SALAZAR</v>
      </c>
      <c r="D1580" s="19" t="s">
        <v>253</v>
      </c>
      <c r="E1580" s="19" t="s">
        <v>260</v>
      </c>
      <c r="F1580" s="19" t="s">
        <v>261</v>
      </c>
      <c r="G1580" s="26">
        <v>3300000</v>
      </c>
      <c r="H1580" s="26">
        <v>11784802</v>
      </c>
      <c r="I1580" s="26">
        <v>8114868</v>
      </c>
      <c r="J1580" s="26">
        <v>0</v>
      </c>
      <c r="K1580" s="26">
        <v>0</v>
      </c>
      <c r="L1580" s="26">
        <v>0</v>
      </c>
      <c r="M1580" s="26">
        <v>4082661.75</v>
      </c>
      <c r="N1580" s="26">
        <v>4043426.75</v>
      </c>
      <c r="O1580" s="26">
        <v>7702140.25</v>
      </c>
      <c r="P1580" s="26">
        <v>4032206.25</v>
      </c>
      <c r="Q1580" s="18">
        <f t="shared" si="49"/>
        <v>0.34643447976470032</v>
      </c>
    </row>
    <row r="1581" spans="1:17" x14ac:dyDescent="0.2">
      <c r="A1581" s="19" t="s">
        <v>492</v>
      </c>
      <c r="B1581" s="19" t="s">
        <v>493</v>
      </c>
      <c r="C1581" s="15" t="str">
        <f t="shared" si="48"/>
        <v>21375804 TEATRO POPULAR MELICO SALAZAR</v>
      </c>
      <c r="D1581" s="19" t="s">
        <v>253</v>
      </c>
      <c r="E1581" s="19" t="s">
        <v>262</v>
      </c>
      <c r="F1581" s="19" t="s">
        <v>263</v>
      </c>
      <c r="G1581" s="26">
        <v>5000000</v>
      </c>
      <c r="H1581" s="26">
        <v>5631720</v>
      </c>
      <c r="I1581" s="26">
        <v>4725516.12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5631720</v>
      </c>
      <c r="P1581" s="26">
        <v>4725516.12</v>
      </c>
      <c r="Q1581" s="18">
        <f t="shared" si="49"/>
        <v>0</v>
      </c>
    </row>
    <row r="1582" spans="1:17" x14ac:dyDescent="0.2">
      <c r="A1582" s="19" t="s">
        <v>492</v>
      </c>
      <c r="B1582" s="19" t="s">
        <v>493</v>
      </c>
      <c r="C1582" s="15" t="str">
        <f t="shared" si="48"/>
        <v>21375804 TEATRO POPULAR MELICO SALAZAR</v>
      </c>
      <c r="D1582" s="19" t="s">
        <v>253</v>
      </c>
      <c r="E1582" s="19" t="s">
        <v>264</v>
      </c>
      <c r="F1582" s="19" t="s">
        <v>265</v>
      </c>
      <c r="G1582" s="26">
        <v>23000000</v>
      </c>
      <c r="H1582" s="26">
        <v>42708892</v>
      </c>
      <c r="I1582" s="26">
        <v>25472261.34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42708892</v>
      </c>
      <c r="P1582" s="26">
        <v>25472261.34</v>
      </c>
      <c r="Q1582" s="18">
        <f t="shared" si="49"/>
        <v>0</v>
      </c>
    </row>
    <row r="1583" spans="1:17" x14ac:dyDescent="0.2">
      <c r="A1583" s="19" t="s">
        <v>492</v>
      </c>
      <c r="B1583" s="19" t="s">
        <v>493</v>
      </c>
      <c r="C1583" s="15" t="str">
        <f t="shared" si="48"/>
        <v>21375804 TEATRO POPULAR MELICO SALAZAR</v>
      </c>
      <c r="D1583" s="19" t="s">
        <v>253</v>
      </c>
      <c r="E1583" s="19" t="s">
        <v>266</v>
      </c>
      <c r="F1583" s="19" t="s">
        <v>267</v>
      </c>
      <c r="G1583" s="26">
        <v>43883720</v>
      </c>
      <c r="H1583" s="26">
        <v>9210306</v>
      </c>
      <c r="I1583" s="26">
        <v>9210306</v>
      </c>
      <c r="J1583" s="26">
        <v>0</v>
      </c>
      <c r="K1583" s="26">
        <v>0</v>
      </c>
      <c r="L1583" s="26">
        <v>0</v>
      </c>
      <c r="M1583" s="26">
        <v>2712000</v>
      </c>
      <c r="N1583" s="26">
        <v>2664000</v>
      </c>
      <c r="O1583" s="26">
        <v>6498306</v>
      </c>
      <c r="P1583" s="26">
        <v>6498306</v>
      </c>
      <c r="Q1583" s="18">
        <f t="shared" si="49"/>
        <v>0.29445275759567596</v>
      </c>
    </row>
    <row r="1584" spans="1:17" x14ac:dyDescent="0.2">
      <c r="A1584" s="19" t="s">
        <v>492</v>
      </c>
      <c r="B1584" s="19" t="s">
        <v>493</v>
      </c>
      <c r="C1584" s="15" t="str">
        <f t="shared" si="48"/>
        <v>21375804 TEATRO POPULAR MELICO SALAZAR</v>
      </c>
      <c r="D1584" s="19" t="s">
        <v>253</v>
      </c>
      <c r="E1584" s="19" t="s">
        <v>268</v>
      </c>
      <c r="F1584" s="19" t="s">
        <v>269</v>
      </c>
      <c r="G1584" s="26">
        <v>43650000</v>
      </c>
      <c r="H1584" s="26">
        <v>76000000</v>
      </c>
      <c r="I1584" s="26">
        <v>48912500</v>
      </c>
      <c r="J1584" s="26">
        <v>0</v>
      </c>
      <c r="K1584" s="26">
        <v>0</v>
      </c>
      <c r="L1584" s="26">
        <v>0</v>
      </c>
      <c r="M1584" s="26">
        <v>0</v>
      </c>
      <c r="N1584" s="26">
        <v>0</v>
      </c>
      <c r="O1584" s="26">
        <v>76000000</v>
      </c>
      <c r="P1584" s="26">
        <v>48912500</v>
      </c>
      <c r="Q1584" s="18">
        <f t="shared" si="49"/>
        <v>0</v>
      </c>
    </row>
    <row r="1585" spans="1:17" x14ac:dyDescent="0.2">
      <c r="A1585" s="19" t="s">
        <v>492</v>
      </c>
      <c r="B1585" s="19" t="s">
        <v>493</v>
      </c>
      <c r="C1585" s="15" t="str">
        <f t="shared" si="48"/>
        <v>21375804 TEATRO POPULAR MELICO SALAZAR</v>
      </c>
      <c r="D1585" s="19" t="s">
        <v>253</v>
      </c>
      <c r="E1585" s="19" t="s">
        <v>272</v>
      </c>
      <c r="F1585" s="19" t="s">
        <v>273</v>
      </c>
      <c r="G1585" s="26">
        <v>43650000</v>
      </c>
      <c r="H1585" s="26">
        <v>76000000</v>
      </c>
      <c r="I1585" s="26">
        <v>48912500</v>
      </c>
      <c r="J1585" s="26">
        <v>0</v>
      </c>
      <c r="K1585" s="26">
        <v>0</v>
      </c>
      <c r="L1585" s="26">
        <v>0</v>
      </c>
      <c r="M1585" s="26">
        <v>0</v>
      </c>
      <c r="N1585" s="26">
        <v>0</v>
      </c>
      <c r="O1585" s="26">
        <v>76000000</v>
      </c>
      <c r="P1585" s="26">
        <v>48912500</v>
      </c>
      <c r="Q1585" s="18">
        <f t="shared" si="49"/>
        <v>0</v>
      </c>
    </row>
    <row r="1586" spans="1:17" x14ac:dyDescent="0.2">
      <c r="A1586" s="19" t="s">
        <v>492</v>
      </c>
      <c r="B1586" s="19" t="s">
        <v>493</v>
      </c>
      <c r="C1586" s="15" t="str">
        <f t="shared" si="48"/>
        <v>21375804 TEATRO POPULAR MELICO SALAZAR</v>
      </c>
      <c r="D1586" s="19" t="s">
        <v>253</v>
      </c>
      <c r="E1586" s="19" t="s">
        <v>274</v>
      </c>
      <c r="F1586" s="19" t="s">
        <v>275</v>
      </c>
      <c r="G1586" s="26">
        <v>17950000</v>
      </c>
      <c r="H1586" s="26">
        <v>8448000</v>
      </c>
      <c r="I1586" s="26">
        <v>7698000</v>
      </c>
      <c r="J1586" s="26">
        <v>0</v>
      </c>
      <c r="K1586" s="26">
        <v>0</v>
      </c>
      <c r="L1586" s="26">
        <v>0</v>
      </c>
      <c r="M1586" s="26">
        <v>3539069.6</v>
      </c>
      <c r="N1586" s="26">
        <v>3539069.6</v>
      </c>
      <c r="O1586" s="26">
        <v>4908930.4000000004</v>
      </c>
      <c r="P1586" s="26">
        <v>4158930.4</v>
      </c>
      <c r="Q1586" s="18">
        <f t="shared" si="49"/>
        <v>0.41892395833333335</v>
      </c>
    </row>
    <row r="1587" spans="1:17" x14ac:dyDescent="0.2">
      <c r="A1587" s="19" t="s">
        <v>492</v>
      </c>
      <c r="B1587" s="19" t="s">
        <v>493</v>
      </c>
      <c r="C1587" s="15" t="str">
        <f t="shared" si="48"/>
        <v>21375804 TEATRO POPULAR MELICO SALAZAR</v>
      </c>
      <c r="D1587" s="19" t="s">
        <v>253</v>
      </c>
      <c r="E1587" s="19" t="s">
        <v>276</v>
      </c>
      <c r="F1587" s="19" t="s">
        <v>277</v>
      </c>
      <c r="G1587" s="26">
        <v>17950000</v>
      </c>
      <c r="H1587" s="26">
        <v>8448000</v>
      </c>
      <c r="I1587" s="26">
        <v>7698000</v>
      </c>
      <c r="J1587" s="26">
        <v>0</v>
      </c>
      <c r="K1587" s="26">
        <v>0</v>
      </c>
      <c r="L1587" s="26">
        <v>0</v>
      </c>
      <c r="M1587" s="26">
        <v>3539069.6</v>
      </c>
      <c r="N1587" s="26">
        <v>3539069.6</v>
      </c>
      <c r="O1587" s="26">
        <v>4908930.4000000004</v>
      </c>
      <c r="P1587" s="26">
        <v>4158930.4</v>
      </c>
      <c r="Q1587" s="18">
        <f t="shared" si="49"/>
        <v>0.41892395833333335</v>
      </c>
    </row>
    <row r="1588" spans="1:17" x14ac:dyDescent="0.2">
      <c r="A1588" s="20" t="s">
        <v>504</v>
      </c>
      <c r="B1588" s="20" t="s">
        <v>505</v>
      </c>
      <c r="C1588" s="15" t="str">
        <f t="shared" si="48"/>
        <v>21375805 CENTRO COSTAR. PRODUCCIÓN CINEMATOGRÁFIC</v>
      </c>
      <c r="D1588" s="20" t="s">
        <v>19</v>
      </c>
      <c r="E1588" s="20" t="s">
        <v>20</v>
      </c>
      <c r="F1588" s="20" t="s">
        <v>20</v>
      </c>
      <c r="G1588" s="25">
        <v>1177641652</v>
      </c>
      <c r="H1588" s="25">
        <v>1171626652</v>
      </c>
      <c r="I1588" s="25">
        <v>925161979.67999995</v>
      </c>
      <c r="J1588" s="25">
        <v>0</v>
      </c>
      <c r="K1588" s="25">
        <v>0</v>
      </c>
      <c r="L1588" s="25">
        <v>0</v>
      </c>
      <c r="M1588" s="25">
        <v>349037026.88</v>
      </c>
      <c r="N1588" s="25">
        <v>345997106.87</v>
      </c>
      <c r="O1588" s="25">
        <v>822589625.12</v>
      </c>
      <c r="P1588" s="25">
        <v>576124952.79999995</v>
      </c>
      <c r="Q1588" s="21">
        <f t="shared" si="49"/>
        <v>0.29790806336146747</v>
      </c>
    </row>
    <row r="1589" spans="1:17" x14ac:dyDescent="0.2">
      <c r="A1589" s="19" t="s">
        <v>504</v>
      </c>
      <c r="B1589" s="19" t="s">
        <v>505</v>
      </c>
      <c r="C1589" s="15" t="str">
        <f t="shared" si="48"/>
        <v>21375805 CENTRO COSTAR. PRODUCCIÓN CINEMATOGRÁFIC</v>
      </c>
      <c r="D1589" s="19" t="s">
        <v>19</v>
      </c>
      <c r="E1589" s="19" t="s">
        <v>23</v>
      </c>
      <c r="F1589" s="19" t="s">
        <v>24</v>
      </c>
      <c r="G1589" s="26">
        <v>216861163</v>
      </c>
      <c r="H1589" s="26">
        <v>216861163</v>
      </c>
      <c r="I1589" s="26">
        <v>214604963</v>
      </c>
      <c r="J1589" s="26">
        <v>0</v>
      </c>
      <c r="K1589" s="26">
        <v>0</v>
      </c>
      <c r="L1589" s="26">
        <v>0</v>
      </c>
      <c r="M1589" s="26">
        <v>108851566.84999999</v>
      </c>
      <c r="N1589" s="26">
        <v>105926758.84</v>
      </c>
      <c r="O1589" s="26">
        <v>108009596.15000001</v>
      </c>
      <c r="P1589" s="26">
        <v>105753396.15000001</v>
      </c>
      <c r="Q1589" s="18">
        <f t="shared" si="49"/>
        <v>0.50194126668037831</v>
      </c>
    </row>
    <row r="1590" spans="1:17" x14ac:dyDescent="0.2">
      <c r="A1590" s="19" t="s">
        <v>504</v>
      </c>
      <c r="B1590" s="19" t="s">
        <v>505</v>
      </c>
      <c r="C1590" s="15" t="str">
        <f t="shared" si="48"/>
        <v>21375805 CENTRO COSTAR. PRODUCCIÓN CINEMATOGRÁFIC</v>
      </c>
      <c r="D1590" s="19" t="s">
        <v>19</v>
      </c>
      <c r="E1590" s="19" t="s">
        <v>25</v>
      </c>
      <c r="F1590" s="19" t="s">
        <v>26</v>
      </c>
      <c r="G1590" s="26">
        <v>103148800</v>
      </c>
      <c r="H1590" s="26">
        <v>103148800</v>
      </c>
      <c r="I1590" s="26">
        <v>101918800</v>
      </c>
      <c r="J1590" s="26">
        <v>0</v>
      </c>
      <c r="K1590" s="26">
        <v>0</v>
      </c>
      <c r="L1590" s="26">
        <v>0</v>
      </c>
      <c r="M1590" s="26">
        <v>56827811.659999996</v>
      </c>
      <c r="N1590" s="26">
        <v>56827811.659999996</v>
      </c>
      <c r="O1590" s="26">
        <v>46320988.340000004</v>
      </c>
      <c r="P1590" s="26">
        <v>45090988.340000004</v>
      </c>
      <c r="Q1590" s="18">
        <f t="shared" si="49"/>
        <v>0.55093041954923372</v>
      </c>
    </row>
    <row r="1591" spans="1:17" x14ac:dyDescent="0.2">
      <c r="A1591" s="19" t="s">
        <v>504</v>
      </c>
      <c r="B1591" s="19" t="s">
        <v>505</v>
      </c>
      <c r="C1591" s="15" t="str">
        <f t="shared" si="48"/>
        <v>21375805 CENTRO COSTAR. PRODUCCIÓN CINEMATOGRÁFIC</v>
      </c>
      <c r="D1591" s="19" t="s">
        <v>19</v>
      </c>
      <c r="E1591" s="19" t="s">
        <v>27</v>
      </c>
      <c r="F1591" s="19" t="s">
        <v>28</v>
      </c>
      <c r="G1591" s="26">
        <v>103148800</v>
      </c>
      <c r="H1591" s="26">
        <v>103148800</v>
      </c>
      <c r="I1591" s="26">
        <v>101918800</v>
      </c>
      <c r="J1591" s="26">
        <v>0</v>
      </c>
      <c r="K1591" s="26">
        <v>0</v>
      </c>
      <c r="L1591" s="26">
        <v>0</v>
      </c>
      <c r="M1591" s="26">
        <v>56827811.659999996</v>
      </c>
      <c r="N1591" s="26">
        <v>56827811.659999996</v>
      </c>
      <c r="O1591" s="26">
        <v>46320988.340000004</v>
      </c>
      <c r="P1591" s="26">
        <v>45090988.340000004</v>
      </c>
      <c r="Q1591" s="18">
        <f t="shared" si="49"/>
        <v>0.55093041954923372</v>
      </c>
    </row>
    <row r="1592" spans="1:17" x14ac:dyDescent="0.2">
      <c r="A1592" s="19" t="s">
        <v>504</v>
      </c>
      <c r="B1592" s="19" t="s">
        <v>505</v>
      </c>
      <c r="C1592" s="15" t="str">
        <f t="shared" si="48"/>
        <v>21375805 CENTRO COSTAR. PRODUCCIÓN CINEMATOGRÁFIC</v>
      </c>
      <c r="D1592" s="19" t="s">
        <v>19</v>
      </c>
      <c r="E1592" s="19" t="s">
        <v>31</v>
      </c>
      <c r="F1592" s="19" t="s">
        <v>32</v>
      </c>
      <c r="G1592" s="26">
        <v>2200000</v>
      </c>
      <c r="H1592" s="26">
        <v>2200000</v>
      </c>
      <c r="I1592" s="26">
        <v>2200000</v>
      </c>
      <c r="J1592" s="26">
        <v>0</v>
      </c>
      <c r="K1592" s="26">
        <v>0</v>
      </c>
      <c r="L1592" s="26">
        <v>0</v>
      </c>
      <c r="M1592" s="26">
        <v>1105925.82</v>
      </c>
      <c r="N1592" s="26">
        <v>1105925.82</v>
      </c>
      <c r="O1592" s="26">
        <v>1094074.18</v>
      </c>
      <c r="P1592" s="26">
        <v>1094074.18</v>
      </c>
      <c r="Q1592" s="18">
        <f t="shared" si="49"/>
        <v>0.50269355454545461</v>
      </c>
    </row>
    <row r="1593" spans="1:17" x14ac:dyDescent="0.2">
      <c r="A1593" s="19" t="s">
        <v>504</v>
      </c>
      <c r="B1593" s="19" t="s">
        <v>505</v>
      </c>
      <c r="C1593" s="15" t="str">
        <f t="shared" si="48"/>
        <v>21375805 CENTRO COSTAR. PRODUCCIÓN CINEMATOGRÁFIC</v>
      </c>
      <c r="D1593" s="19" t="s">
        <v>19</v>
      </c>
      <c r="E1593" s="19" t="s">
        <v>33</v>
      </c>
      <c r="F1593" s="19" t="s">
        <v>34</v>
      </c>
      <c r="G1593" s="26">
        <v>2200000</v>
      </c>
      <c r="H1593" s="26">
        <v>2200000</v>
      </c>
      <c r="I1593" s="26">
        <v>2200000</v>
      </c>
      <c r="J1593" s="26">
        <v>0</v>
      </c>
      <c r="K1593" s="26">
        <v>0</v>
      </c>
      <c r="L1593" s="26">
        <v>0</v>
      </c>
      <c r="M1593" s="26">
        <v>1105925.82</v>
      </c>
      <c r="N1593" s="26">
        <v>1105925.82</v>
      </c>
      <c r="O1593" s="26">
        <v>1094074.18</v>
      </c>
      <c r="P1593" s="26">
        <v>1094074.18</v>
      </c>
      <c r="Q1593" s="18">
        <f t="shared" si="49"/>
        <v>0.50269355454545461</v>
      </c>
    </row>
    <row r="1594" spans="1:17" x14ac:dyDescent="0.2">
      <c r="A1594" s="19" t="s">
        <v>504</v>
      </c>
      <c r="B1594" s="19" t="s">
        <v>505</v>
      </c>
      <c r="C1594" s="15" t="str">
        <f t="shared" si="48"/>
        <v>21375805 CENTRO COSTAR. PRODUCCIÓN CINEMATOGRÁFIC</v>
      </c>
      <c r="D1594" s="19" t="s">
        <v>19</v>
      </c>
      <c r="E1594" s="19" t="s">
        <v>35</v>
      </c>
      <c r="F1594" s="19" t="s">
        <v>36</v>
      </c>
      <c r="G1594" s="26">
        <v>74837085</v>
      </c>
      <c r="H1594" s="26">
        <v>74837085</v>
      </c>
      <c r="I1594" s="26">
        <v>74157600</v>
      </c>
      <c r="J1594" s="26">
        <v>0</v>
      </c>
      <c r="K1594" s="26">
        <v>0</v>
      </c>
      <c r="L1594" s="26">
        <v>0</v>
      </c>
      <c r="M1594" s="26">
        <v>32121502.059999999</v>
      </c>
      <c r="N1594" s="26">
        <v>31154564.050000001</v>
      </c>
      <c r="O1594" s="26">
        <v>42715582.939999998</v>
      </c>
      <c r="P1594" s="26">
        <v>42036097.939999998</v>
      </c>
      <c r="Q1594" s="18">
        <f t="shared" si="49"/>
        <v>0.42921904374014563</v>
      </c>
    </row>
    <row r="1595" spans="1:17" x14ac:dyDescent="0.2">
      <c r="A1595" s="19" t="s">
        <v>504</v>
      </c>
      <c r="B1595" s="19" t="s">
        <v>505</v>
      </c>
      <c r="C1595" s="15" t="str">
        <f t="shared" si="48"/>
        <v>21375805 CENTRO COSTAR. PRODUCCIÓN CINEMATOGRÁFIC</v>
      </c>
      <c r="D1595" s="19" t="s">
        <v>19</v>
      </c>
      <c r="E1595" s="19" t="s">
        <v>37</v>
      </c>
      <c r="F1595" s="19" t="s">
        <v>38</v>
      </c>
      <c r="G1595" s="26">
        <v>22000000</v>
      </c>
      <c r="H1595" s="26">
        <v>22000000</v>
      </c>
      <c r="I1595" s="26">
        <v>21467344</v>
      </c>
      <c r="J1595" s="26">
        <v>0</v>
      </c>
      <c r="K1595" s="26">
        <v>0</v>
      </c>
      <c r="L1595" s="26">
        <v>0</v>
      </c>
      <c r="M1595" s="26">
        <v>6913811.6699999999</v>
      </c>
      <c r="N1595" s="26">
        <v>6635893.1500000004</v>
      </c>
      <c r="O1595" s="26">
        <v>15086188.33</v>
      </c>
      <c r="P1595" s="26">
        <v>14553532.33</v>
      </c>
      <c r="Q1595" s="18">
        <f t="shared" si="49"/>
        <v>0.31426416681818181</v>
      </c>
    </row>
    <row r="1596" spans="1:17" x14ac:dyDescent="0.2">
      <c r="A1596" s="19" t="s">
        <v>504</v>
      </c>
      <c r="B1596" s="19" t="s">
        <v>505</v>
      </c>
      <c r="C1596" s="15" t="str">
        <f t="shared" si="48"/>
        <v>21375805 CENTRO COSTAR. PRODUCCIÓN CINEMATOGRÁFIC</v>
      </c>
      <c r="D1596" s="19" t="s">
        <v>19</v>
      </c>
      <c r="E1596" s="19" t="s">
        <v>39</v>
      </c>
      <c r="F1596" s="19" t="s">
        <v>40</v>
      </c>
      <c r="G1596" s="26">
        <v>19746870</v>
      </c>
      <c r="H1596" s="26">
        <v>19746870</v>
      </c>
      <c r="I1596" s="26">
        <v>19746870</v>
      </c>
      <c r="J1596" s="26">
        <v>0</v>
      </c>
      <c r="K1596" s="26">
        <v>0</v>
      </c>
      <c r="L1596" s="26">
        <v>0</v>
      </c>
      <c r="M1596" s="26">
        <v>11296493.08</v>
      </c>
      <c r="N1596" s="26">
        <v>10684755.58</v>
      </c>
      <c r="O1596" s="26">
        <v>8450376.9199999999</v>
      </c>
      <c r="P1596" s="26">
        <v>8450376.9199999999</v>
      </c>
      <c r="Q1596" s="18">
        <f t="shared" si="49"/>
        <v>0.57206499460420812</v>
      </c>
    </row>
    <row r="1597" spans="1:17" x14ac:dyDescent="0.2">
      <c r="A1597" s="19" t="s">
        <v>504</v>
      </c>
      <c r="B1597" s="19" t="s">
        <v>505</v>
      </c>
      <c r="C1597" s="15" t="str">
        <f t="shared" si="48"/>
        <v>21375805 CENTRO COSTAR. PRODUCCIÓN CINEMATOGRÁFIC</v>
      </c>
      <c r="D1597" s="19" t="s">
        <v>19</v>
      </c>
      <c r="E1597" s="19" t="s">
        <v>41</v>
      </c>
      <c r="F1597" s="19" t="s">
        <v>42</v>
      </c>
      <c r="G1597" s="26">
        <v>14068573</v>
      </c>
      <c r="H1597" s="26">
        <v>14068573</v>
      </c>
      <c r="I1597" s="26">
        <v>13921744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14068573</v>
      </c>
      <c r="P1597" s="26">
        <v>13921744</v>
      </c>
      <c r="Q1597" s="18">
        <f t="shared" si="49"/>
        <v>0</v>
      </c>
    </row>
    <row r="1598" spans="1:17" x14ac:dyDescent="0.2">
      <c r="A1598" s="19" t="s">
        <v>504</v>
      </c>
      <c r="B1598" s="19" t="s">
        <v>505</v>
      </c>
      <c r="C1598" s="15" t="str">
        <f t="shared" si="48"/>
        <v>21375805 CENTRO COSTAR. PRODUCCIÓN CINEMATOGRÁFIC</v>
      </c>
      <c r="D1598" s="19" t="s">
        <v>19</v>
      </c>
      <c r="E1598" s="19" t="s">
        <v>43</v>
      </c>
      <c r="F1598" s="19" t="s">
        <v>44</v>
      </c>
      <c r="G1598" s="26">
        <v>13821642</v>
      </c>
      <c r="H1598" s="26">
        <v>13821642</v>
      </c>
      <c r="I1598" s="26">
        <v>13821642</v>
      </c>
      <c r="J1598" s="26">
        <v>0</v>
      </c>
      <c r="K1598" s="26">
        <v>0</v>
      </c>
      <c r="L1598" s="26">
        <v>0</v>
      </c>
      <c r="M1598" s="26">
        <v>12262476.880000001</v>
      </c>
      <c r="N1598" s="26">
        <v>12262476.880000001</v>
      </c>
      <c r="O1598" s="26">
        <v>1559165.12</v>
      </c>
      <c r="P1598" s="26">
        <v>1559165.12</v>
      </c>
      <c r="Q1598" s="18">
        <f t="shared" si="49"/>
        <v>0.88719392963585664</v>
      </c>
    </row>
    <row r="1599" spans="1:17" x14ac:dyDescent="0.2">
      <c r="A1599" s="19" t="s">
        <v>504</v>
      </c>
      <c r="B1599" s="19" t="s">
        <v>505</v>
      </c>
      <c r="C1599" s="15" t="str">
        <f t="shared" si="48"/>
        <v>21375805 CENTRO COSTAR. PRODUCCIÓN CINEMATOGRÁFIC</v>
      </c>
      <c r="D1599" s="19" t="s">
        <v>19</v>
      </c>
      <c r="E1599" s="19" t="s">
        <v>45</v>
      </c>
      <c r="F1599" s="19" t="s">
        <v>46</v>
      </c>
      <c r="G1599" s="26">
        <v>5200000</v>
      </c>
      <c r="H1599" s="26">
        <v>5200000</v>
      </c>
      <c r="I1599" s="26">
        <v>5200000</v>
      </c>
      <c r="J1599" s="26">
        <v>0</v>
      </c>
      <c r="K1599" s="26">
        <v>0</v>
      </c>
      <c r="L1599" s="26">
        <v>0</v>
      </c>
      <c r="M1599" s="26">
        <v>1648720.43</v>
      </c>
      <c r="N1599" s="26">
        <v>1571438.44</v>
      </c>
      <c r="O1599" s="26">
        <v>3551279.57</v>
      </c>
      <c r="P1599" s="26">
        <v>3551279.57</v>
      </c>
      <c r="Q1599" s="18">
        <f t="shared" si="49"/>
        <v>0.31706162115384612</v>
      </c>
    </row>
    <row r="1600" spans="1:17" x14ac:dyDescent="0.2">
      <c r="A1600" s="19" t="s">
        <v>504</v>
      </c>
      <c r="B1600" s="19" t="s">
        <v>505</v>
      </c>
      <c r="C1600" s="15" t="str">
        <f t="shared" si="48"/>
        <v>21375805 CENTRO COSTAR. PRODUCCIÓN CINEMATOGRÁFIC</v>
      </c>
      <c r="D1600" s="19" t="s">
        <v>19</v>
      </c>
      <c r="E1600" s="19" t="s">
        <v>47</v>
      </c>
      <c r="F1600" s="19" t="s">
        <v>48</v>
      </c>
      <c r="G1600" s="26">
        <v>16196439</v>
      </c>
      <c r="H1600" s="26">
        <v>16196439</v>
      </c>
      <c r="I1600" s="26">
        <v>16024580</v>
      </c>
      <c r="J1600" s="26">
        <v>0</v>
      </c>
      <c r="K1600" s="26">
        <v>0</v>
      </c>
      <c r="L1600" s="26">
        <v>0</v>
      </c>
      <c r="M1600" s="26">
        <v>8780386.3900000006</v>
      </c>
      <c r="N1600" s="26">
        <v>7809912.5899999999</v>
      </c>
      <c r="O1600" s="26">
        <v>7416052.6100000003</v>
      </c>
      <c r="P1600" s="26">
        <v>7244193.6100000003</v>
      </c>
      <c r="Q1600" s="18">
        <f t="shared" si="49"/>
        <v>0.54211832551587424</v>
      </c>
    </row>
    <row r="1601" spans="1:17" x14ac:dyDescent="0.2">
      <c r="A1601" s="19" t="s">
        <v>504</v>
      </c>
      <c r="B1601" s="19" t="s">
        <v>505</v>
      </c>
      <c r="C1601" s="15" t="str">
        <f t="shared" si="48"/>
        <v>21375805 CENTRO COSTAR. PRODUCCIÓN CINEMATOGRÁFIC</v>
      </c>
      <c r="D1601" s="19" t="s">
        <v>19</v>
      </c>
      <c r="E1601" s="19" t="s">
        <v>506</v>
      </c>
      <c r="F1601" s="19" t="s">
        <v>50</v>
      </c>
      <c r="G1601" s="26">
        <v>15365852</v>
      </c>
      <c r="H1601" s="26">
        <v>15365852</v>
      </c>
      <c r="I1601" s="26">
        <v>15202806</v>
      </c>
      <c r="J1601" s="26">
        <v>0</v>
      </c>
      <c r="K1601" s="26">
        <v>0</v>
      </c>
      <c r="L1601" s="26">
        <v>0</v>
      </c>
      <c r="M1601" s="26">
        <v>8330109.6500000004</v>
      </c>
      <c r="N1601" s="26">
        <v>7409403.7400000002</v>
      </c>
      <c r="O1601" s="26">
        <v>7035742.3499999996</v>
      </c>
      <c r="P1601" s="26">
        <v>6872696.3499999996</v>
      </c>
      <c r="Q1601" s="18">
        <f t="shared" si="49"/>
        <v>0.5421183055778489</v>
      </c>
    </row>
    <row r="1602" spans="1:17" x14ac:dyDescent="0.2">
      <c r="A1602" s="19" t="s">
        <v>504</v>
      </c>
      <c r="B1602" s="19" t="s">
        <v>505</v>
      </c>
      <c r="C1602" s="15" t="str">
        <f t="shared" si="48"/>
        <v>21375805 CENTRO COSTAR. PRODUCCIÓN CINEMATOGRÁFIC</v>
      </c>
      <c r="D1602" s="19" t="s">
        <v>19</v>
      </c>
      <c r="E1602" s="19" t="s">
        <v>507</v>
      </c>
      <c r="F1602" s="19" t="s">
        <v>52</v>
      </c>
      <c r="G1602" s="26">
        <v>830587</v>
      </c>
      <c r="H1602" s="26">
        <v>830587</v>
      </c>
      <c r="I1602" s="26">
        <v>821774</v>
      </c>
      <c r="J1602" s="26">
        <v>0</v>
      </c>
      <c r="K1602" s="26">
        <v>0</v>
      </c>
      <c r="L1602" s="26">
        <v>0</v>
      </c>
      <c r="M1602" s="26">
        <v>450276.74</v>
      </c>
      <c r="N1602" s="26">
        <v>400508.85</v>
      </c>
      <c r="O1602" s="26">
        <v>380310.26</v>
      </c>
      <c r="P1602" s="26">
        <v>371497.26</v>
      </c>
      <c r="Q1602" s="18">
        <f t="shared" si="49"/>
        <v>0.54211869436916305</v>
      </c>
    </row>
    <row r="1603" spans="1:17" x14ac:dyDescent="0.2">
      <c r="A1603" s="19" t="s">
        <v>504</v>
      </c>
      <c r="B1603" s="19" t="s">
        <v>505</v>
      </c>
      <c r="C1603" s="15" t="str">
        <f t="shared" si="48"/>
        <v>21375805 CENTRO COSTAR. PRODUCCIÓN CINEMATOGRÁFIC</v>
      </c>
      <c r="D1603" s="19" t="s">
        <v>19</v>
      </c>
      <c r="E1603" s="19" t="s">
        <v>53</v>
      </c>
      <c r="F1603" s="19" t="s">
        <v>54</v>
      </c>
      <c r="G1603" s="26">
        <v>20478839</v>
      </c>
      <c r="H1603" s="26">
        <v>20478839</v>
      </c>
      <c r="I1603" s="26">
        <v>20303983</v>
      </c>
      <c r="J1603" s="26">
        <v>0</v>
      </c>
      <c r="K1603" s="26">
        <v>0</v>
      </c>
      <c r="L1603" s="26">
        <v>0</v>
      </c>
      <c r="M1603" s="26">
        <v>10015940.92</v>
      </c>
      <c r="N1603" s="26">
        <v>9028544.7200000007</v>
      </c>
      <c r="O1603" s="26">
        <v>10462898.08</v>
      </c>
      <c r="P1603" s="26">
        <v>10288042.08</v>
      </c>
      <c r="Q1603" s="18">
        <f t="shared" si="49"/>
        <v>0.48908734132828524</v>
      </c>
    </row>
    <row r="1604" spans="1:17" x14ac:dyDescent="0.2">
      <c r="A1604" s="19" t="s">
        <v>504</v>
      </c>
      <c r="B1604" s="19" t="s">
        <v>505</v>
      </c>
      <c r="C1604" s="15" t="str">
        <f t="shared" si="48"/>
        <v>21375805 CENTRO COSTAR. PRODUCCIÓN CINEMATOGRÁFIC</v>
      </c>
      <c r="D1604" s="19" t="s">
        <v>19</v>
      </c>
      <c r="E1604" s="19" t="s">
        <v>508</v>
      </c>
      <c r="F1604" s="19" t="s">
        <v>56</v>
      </c>
      <c r="G1604" s="26">
        <v>9003559</v>
      </c>
      <c r="H1604" s="26">
        <v>9003559</v>
      </c>
      <c r="I1604" s="26">
        <v>8908023</v>
      </c>
      <c r="J1604" s="26">
        <v>0</v>
      </c>
      <c r="K1604" s="26">
        <v>0</v>
      </c>
      <c r="L1604" s="26">
        <v>0</v>
      </c>
      <c r="M1604" s="26">
        <v>4860150.84</v>
      </c>
      <c r="N1604" s="26">
        <v>4320666.9400000004</v>
      </c>
      <c r="O1604" s="26">
        <v>4143408.16</v>
      </c>
      <c r="P1604" s="26">
        <v>4047872.16</v>
      </c>
      <c r="Q1604" s="18">
        <f t="shared" si="49"/>
        <v>0.53980329778479819</v>
      </c>
    </row>
    <row r="1605" spans="1:17" x14ac:dyDescent="0.2">
      <c r="A1605" s="19" t="s">
        <v>504</v>
      </c>
      <c r="B1605" s="19" t="s">
        <v>505</v>
      </c>
      <c r="C1605" s="15" t="str">
        <f t="shared" si="48"/>
        <v>21375805 CENTRO COSTAR. PRODUCCIÓN CINEMATOGRÁFIC</v>
      </c>
      <c r="D1605" s="19" t="s">
        <v>19</v>
      </c>
      <c r="E1605" s="19" t="s">
        <v>509</v>
      </c>
      <c r="F1605" s="19" t="s">
        <v>58</v>
      </c>
      <c r="G1605" s="26">
        <v>4983520</v>
      </c>
      <c r="H1605" s="26">
        <v>4983520</v>
      </c>
      <c r="I1605" s="26">
        <v>4930640</v>
      </c>
      <c r="J1605" s="26">
        <v>0</v>
      </c>
      <c r="K1605" s="26">
        <v>0</v>
      </c>
      <c r="L1605" s="26">
        <v>0</v>
      </c>
      <c r="M1605" s="26">
        <v>2701661.17</v>
      </c>
      <c r="N1605" s="26">
        <v>2403052.52</v>
      </c>
      <c r="O1605" s="26">
        <v>2281858.83</v>
      </c>
      <c r="P1605" s="26">
        <v>2228978.83</v>
      </c>
      <c r="Q1605" s="18">
        <f t="shared" si="49"/>
        <v>0.54211905841654096</v>
      </c>
    </row>
    <row r="1606" spans="1:17" x14ac:dyDescent="0.2">
      <c r="A1606" s="19" t="s">
        <v>504</v>
      </c>
      <c r="B1606" s="19" t="s">
        <v>505</v>
      </c>
      <c r="C1606" s="15" t="str">
        <f t="shared" si="48"/>
        <v>21375805 CENTRO COSTAR. PRODUCCIÓN CINEMATOGRÁFIC</v>
      </c>
      <c r="D1606" s="19" t="s">
        <v>19</v>
      </c>
      <c r="E1606" s="19" t="s">
        <v>510</v>
      </c>
      <c r="F1606" s="19" t="s">
        <v>60</v>
      </c>
      <c r="G1606" s="26">
        <v>2491760</v>
      </c>
      <c r="H1606" s="26">
        <v>2491760</v>
      </c>
      <c r="I1606" s="26">
        <v>2465320</v>
      </c>
      <c r="J1606" s="26">
        <v>0</v>
      </c>
      <c r="K1606" s="26">
        <v>0</v>
      </c>
      <c r="L1606" s="26">
        <v>0</v>
      </c>
      <c r="M1606" s="26">
        <v>1350828.6</v>
      </c>
      <c r="N1606" s="26">
        <v>1201524.95</v>
      </c>
      <c r="O1606" s="26">
        <v>1140931.3999999999</v>
      </c>
      <c r="P1606" s="26">
        <v>1114491.3999999999</v>
      </c>
      <c r="Q1606" s="18">
        <f t="shared" si="49"/>
        <v>0.54211826179086275</v>
      </c>
    </row>
    <row r="1607" spans="1:17" x14ac:dyDescent="0.2">
      <c r="A1607" s="19" t="s">
        <v>504</v>
      </c>
      <c r="B1607" s="19" t="s">
        <v>505</v>
      </c>
      <c r="C1607" s="15" t="str">
        <f t="shared" ref="C1607:C1670" si="50">+CONCATENATE(A1607," ",B1607)</f>
        <v>21375805 CENTRO COSTAR. PRODUCCIÓN CINEMATOGRÁFIC</v>
      </c>
      <c r="D1607" s="19" t="s">
        <v>19</v>
      </c>
      <c r="E1607" s="19" t="s">
        <v>511</v>
      </c>
      <c r="F1607" s="19" t="s">
        <v>62</v>
      </c>
      <c r="G1607" s="26">
        <v>4000000</v>
      </c>
      <c r="H1607" s="26">
        <v>4000000</v>
      </c>
      <c r="I1607" s="26">
        <v>4000000</v>
      </c>
      <c r="J1607" s="26">
        <v>0</v>
      </c>
      <c r="K1607" s="26">
        <v>0</v>
      </c>
      <c r="L1607" s="26">
        <v>0</v>
      </c>
      <c r="M1607" s="26">
        <v>1103300.31</v>
      </c>
      <c r="N1607" s="26">
        <v>1103300.31</v>
      </c>
      <c r="O1607" s="26">
        <v>2896699.69</v>
      </c>
      <c r="P1607" s="26">
        <v>2896699.69</v>
      </c>
      <c r="Q1607" s="18">
        <f t="shared" ref="Q1607:Q1670" si="51">+IFERROR(M1607/H1607,0)</f>
        <v>0.27582507750000002</v>
      </c>
    </row>
    <row r="1608" spans="1:17" x14ac:dyDescent="0.2">
      <c r="A1608" s="19" t="s">
        <v>504</v>
      </c>
      <c r="B1608" s="19" t="s">
        <v>505</v>
      </c>
      <c r="C1608" s="15" t="str">
        <f t="shared" si="50"/>
        <v>21375805 CENTRO COSTAR. PRODUCCIÓN CINEMATOGRÁFIC</v>
      </c>
      <c r="D1608" s="19" t="s">
        <v>19</v>
      </c>
      <c r="E1608" s="19" t="s">
        <v>63</v>
      </c>
      <c r="F1608" s="19" t="s">
        <v>64</v>
      </c>
      <c r="G1608" s="26">
        <v>526339237</v>
      </c>
      <c r="H1608" s="26">
        <v>526339237</v>
      </c>
      <c r="I1608" s="26">
        <v>374744824.67000002</v>
      </c>
      <c r="J1608" s="26">
        <v>0</v>
      </c>
      <c r="K1608" s="26">
        <v>0</v>
      </c>
      <c r="L1608" s="26">
        <v>0</v>
      </c>
      <c r="M1608" s="26">
        <v>104420858.89</v>
      </c>
      <c r="N1608" s="26">
        <v>104420858.89</v>
      </c>
      <c r="O1608" s="26">
        <v>421918378.11000001</v>
      </c>
      <c r="P1608" s="26">
        <v>270323965.77999997</v>
      </c>
      <c r="Q1608" s="18">
        <f t="shared" si="51"/>
        <v>0.19839079352163139</v>
      </c>
    </row>
    <row r="1609" spans="1:17" x14ac:dyDescent="0.2">
      <c r="A1609" s="19" t="s">
        <v>504</v>
      </c>
      <c r="B1609" s="19" t="s">
        <v>505</v>
      </c>
      <c r="C1609" s="15" t="str">
        <f t="shared" si="50"/>
        <v>21375805 CENTRO COSTAR. PRODUCCIÓN CINEMATOGRÁFIC</v>
      </c>
      <c r="D1609" s="19" t="s">
        <v>19</v>
      </c>
      <c r="E1609" s="19" t="s">
        <v>73</v>
      </c>
      <c r="F1609" s="19" t="s">
        <v>74</v>
      </c>
      <c r="G1609" s="26">
        <v>24054000</v>
      </c>
      <c r="H1609" s="26">
        <v>24054000</v>
      </c>
      <c r="I1609" s="26">
        <v>18040500</v>
      </c>
      <c r="J1609" s="26">
        <v>0</v>
      </c>
      <c r="K1609" s="26">
        <v>0</v>
      </c>
      <c r="L1609" s="26">
        <v>0</v>
      </c>
      <c r="M1609" s="26">
        <v>11324963.17</v>
      </c>
      <c r="N1609" s="26">
        <v>11324963.17</v>
      </c>
      <c r="O1609" s="26">
        <v>12729036.83</v>
      </c>
      <c r="P1609" s="26">
        <v>6715536.8300000001</v>
      </c>
      <c r="Q1609" s="18">
        <f t="shared" si="51"/>
        <v>0.47081413361603058</v>
      </c>
    </row>
    <row r="1610" spans="1:17" x14ac:dyDescent="0.2">
      <c r="A1610" s="19" t="s">
        <v>504</v>
      </c>
      <c r="B1610" s="19" t="s">
        <v>505</v>
      </c>
      <c r="C1610" s="15" t="str">
        <f t="shared" si="50"/>
        <v>21375805 CENTRO COSTAR. PRODUCCIÓN CINEMATOGRÁFIC</v>
      </c>
      <c r="D1610" s="19" t="s">
        <v>19</v>
      </c>
      <c r="E1610" s="19" t="s">
        <v>75</v>
      </c>
      <c r="F1610" s="19" t="s">
        <v>76</v>
      </c>
      <c r="G1610" s="26">
        <v>858000</v>
      </c>
      <c r="H1610" s="26">
        <v>858000</v>
      </c>
      <c r="I1610" s="26">
        <v>643500</v>
      </c>
      <c r="J1610" s="26">
        <v>0</v>
      </c>
      <c r="K1610" s="26">
        <v>0</v>
      </c>
      <c r="L1610" s="26">
        <v>0</v>
      </c>
      <c r="M1610" s="26">
        <v>332380</v>
      </c>
      <c r="N1610" s="26">
        <v>332380</v>
      </c>
      <c r="O1610" s="26">
        <v>525620</v>
      </c>
      <c r="P1610" s="26">
        <v>311120</v>
      </c>
      <c r="Q1610" s="18">
        <f t="shared" si="51"/>
        <v>0.38738927738927736</v>
      </c>
    </row>
    <row r="1611" spans="1:17" x14ac:dyDescent="0.2">
      <c r="A1611" s="19" t="s">
        <v>504</v>
      </c>
      <c r="B1611" s="19" t="s">
        <v>505</v>
      </c>
      <c r="C1611" s="15" t="str">
        <f t="shared" si="50"/>
        <v>21375805 CENTRO COSTAR. PRODUCCIÓN CINEMATOGRÁFIC</v>
      </c>
      <c r="D1611" s="19" t="s">
        <v>19</v>
      </c>
      <c r="E1611" s="19" t="s">
        <v>77</v>
      </c>
      <c r="F1611" s="19" t="s">
        <v>78</v>
      </c>
      <c r="G1611" s="26">
        <v>6600000</v>
      </c>
      <c r="H1611" s="26">
        <v>6600000</v>
      </c>
      <c r="I1611" s="26">
        <v>4950000</v>
      </c>
      <c r="J1611" s="26">
        <v>0</v>
      </c>
      <c r="K1611" s="26">
        <v>0</v>
      </c>
      <c r="L1611" s="26">
        <v>0</v>
      </c>
      <c r="M1611" s="26">
        <v>3841915</v>
      </c>
      <c r="N1611" s="26">
        <v>3841915</v>
      </c>
      <c r="O1611" s="26">
        <v>2758085</v>
      </c>
      <c r="P1611" s="26">
        <v>1108085</v>
      </c>
      <c r="Q1611" s="18">
        <f t="shared" si="51"/>
        <v>0.58210833333333334</v>
      </c>
    </row>
    <row r="1612" spans="1:17" x14ac:dyDescent="0.2">
      <c r="A1612" s="19" t="s">
        <v>504</v>
      </c>
      <c r="B1612" s="19" t="s">
        <v>505</v>
      </c>
      <c r="C1612" s="15" t="str">
        <f t="shared" si="50"/>
        <v>21375805 CENTRO COSTAR. PRODUCCIÓN CINEMATOGRÁFIC</v>
      </c>
      <c r="D1612" s="19" t="s">
        <v>19</v>
      </c>
      <c r="E1612" s="19" t="s">
        <v>81</v>
      </c>
      <c r="F1612" s="19" t="s">
        <v>82</v>
      </c>
      <c r="G1612" s="26">
        <v>10296000</v>
      </c>
      <c r="H1612" s="26">
        <v>10296000</v>
      </c>
      <c r="I1612" s="26">
        <v>7722000</v>
      </c>
      <c r="J1612" s="26">
        <v>0</v>
      </c>
      <c r="K1612" s="26">
        <v>0</v>
      </c>
      <c r="L1612" s="26">
        <v>0</v>
      </c>
      <c r="M1612" s="26">
        <v>4129791.27</v>
      </c>
      <c r="N1612" s="26">
        <v>4129791.27</v>
      </c>
      <c r="O1612" s="26">
        <v>6166208.7300000004</v>
      </c>
      <c r="P1612" s="26">
        <v>3592208.73</v>
      </c>
      <c r="Q1612" s="18">
        <f t="shared" si="51"/>
        <v>0.40110637820512823</v>
      </c>
    </row>
    <row r="1613" spans="1:17" x14ac:dyDescent="0.2">
      <c r="A1613" s="19" t="s">
        <v>504</v>
      </c>
      <c r="B1613" s="19" t="s">
        <v>505</v>
      </c>
      <c r="C1613" s="15" t="str">
        <f t="shared" si="50"/>
        <v>21375805 CENTRO COSTAR. PRODUCCIÓN CINEMATOGRÁFIC</v>
      </c>
      <c r="D1613" s="19" t="s">
        <v>19</v>
      </c>
      <c r="E1613" s="19" t="s">
        <v>83</v>
      </c>
      <c r="F1613" s="19" t="s">
        <v>84</v>
      </c>
      <c r="G1613" s="26">
        <v>6300000</v>
      </c>
      <c r="H1613" s="26">
        <v>6300000</v>
      </c>
      <c r="I1613" s="26">
        <v>4725000</v>
      </c>
      <c r="J1613" s="26">
        <v>0</v>
      </c>
      <c r="K1613" s="26">
        <v>0</v>
      </c>
      <c r="L1613" s="26">
        <v>0</v>
      </c>
      <c r="M1613" s="26">
        <v>3020876.9</v>
      </c>
      <c r="N1613" s="26">
        <v>3020876.9</v>
      </c>
      <c r="O1613" s="26">
        <v>3279123.1</v>
      </c>
      <c r="P1613" s="26">
        <v>1704123.1</v>
      </c>
      <c r="Q1613" s="18">
        <f t="shared" si="51"/>
        <v>0.47950426984126981</v>
      </c>
    </row>
    <row r="1614" spans="1:17" x14ac:dyDescent="0.2">
      <c r="A1614" s="19" t="s">
        <v>504</v>
      </c>
      <c r="B1614" s="19" t="s">
        <v>505</v>
      </c>
      <c r="C1614" s="15" t="str">
        <f t="shared" si="50"/>
        <v>21375805 CENTRO COSTAR. PRODUCCIÓN CINEMATOGRÁFIC</v>
      </c>
      <c r="D1614" s="19" t="s">
        <v>19</v>
      </c>
      <c r="E1614" s="19" t="s">
        <v>85</v>
      </c>
      <c r="F1614" s="19" t="s">
        <v>86</v>
      </c>
      <c r="G1614" s="26">
        <v>1100000</v>
      </c>
      <c r="H1614" s="26">
        <v>5900000</v>
      </c>
      <c r="I1614" s="26">
        <v>3375000</v>
      </c>
      <c r="J1614" s="26">
        <v>0</v>
      </c>
      <c r="K1614" s="26">
        <v>0</v>
      </c>
      <c r="L1614" s="26">
        <v>0</v>
      </c>
      <c r="M1614" s="26">
        <v>1070463.3</v>
      </c>
      <c r="N1614" s="26">
        <v>1070463.3</v>
      </c>
      <c r="O1614" s="26">
        <v>4829536.7</v>
      </c>
      <c r="P1614" s="26">
        <v>2304536.7000000002</v>
      </c>
      <c r="Q1614" s="18">
        <f t="shared" si="51"/>
        <v>0.18143445762711866</v>
      </c>
    </row>
    <row r="1615" spans="1:17" x14ac:dyDescent="0.2">
      <c r="A1615" s="19" t="s">
        <v>504</v>
      </c>
      <c r="B1615" s="19" t="s">
        <v>505</v>
      </c>
      <c r="C1615" s="15" t="str">
        <f t="shared" si="50"/>
        <v>21375805 CENTRO COSTAR. PRODUCCIÓN CINEMATOGRÁFIC</v>
      </c>
      <c r="D1615" s="19" t="s">
        <v>19</v>
      </c>
      <c r="E1615" s="19" t="s">
        <v>87</v>
      </c>
      <c r="F1615" s="19" t="s">
        <v>88</v>
      </c>
      <c r="G1615" s="26">
        <v>200000</v>
      </c>
      <c r="H1615" s="26">
        <v>700000</v>
      </c>
      <c r="I1615" s="26">
        <v>475000</v>
      </c>
      <c r="J1615" s="26">
        <v>0</v>
      </c>
      <c r="K1615" s="26">
        <v>0</v>
      </c>
      <c r="L1615" s="26">
        <v>0</v>
      </c>
      <c r="M1615" s="26">
        <v>216293.3</v>
      </c>
      <c r="N1615" s="26">
        <v>216293.3</v>
      </c>
      <c r="O1615" s="26">
        <v>483706.7</v>
      </c>
      <c r="P1615" s="26">
        <v>258706.7</v>
      </c>
      <c r="Q1615" s="18">
        <f t="shared" si="51"/>
        <v>0.30899042857142855</v>
      </c>
    </row>
    <row r="1616" spans="1:17" x14ac:dyDescent="0.2">
      <c r="A1616" s="19" t="s">
        <v>504</v>
      </c>
      <c r="B1616" s="19" t="s">
        <v>505</v>
      </c>
      <c r="C1616" s="15" t="str">
        <f t="shared" si="50"/>
        <v>21375805 CENTRO COSTAR. PRODUCCIÓN CINEMATOGRÁFIC</v>
      </c>
      <c r="D1616" s="19" t="s">
        <v>19</v>
      </c>
      <c r="E1616" s="19" t="s">
        <v>89</v>
      </c>
      <c r="F1616" s="19" t="s">
        <v>90</v>
      </c>
      <c r="G1616" s="26">
        <v>200000</v>
      </c>
      <c r="H1616" s="26">
        <v>200000</v>
      </c>
      <c r="I1616" s="26">
        <v>150000</v>
      </c>
      <c r="J1616" s="26">
        <v>0</v>
      </c>
      <c r="K1616" s="26">
        <v>0</v>
      </c>
      <c r="L1616" s="26">
        <v>0</v>
      </c>
      <c r="M1616" s="26">
        <v>53000</v>
      </c>
      <c r="N1616" s="26">
        <v>53000</v>
      </c>
      <c r="O1616" s="26">
        <v>147000</v>
      </c>
      <c r="P1616" s="26">
        <v>97000</v>
      </c>
      <c r="Q1616" s="18">
        <f t="shared" si="51"/>
        <v>0.26500000000000001</v>
      </c>
    </row>
    <row r="1617" spans="1:17" x14ac:dyDescent="0.2">
      <c r="A1617" s="19" t="s">
        <v>504</v>
      </c>
      <c r="B1617" s="19" t="s">
        <v>505</v>
      </c>
      <c r="C1617" s="15" t="str">
        <f t="shared" si="50"/>
        <v>21375805 CENTRO COSTAR. PRODUCCIÓN CINEMATOGRÁFIC</v>
      </c>
      <c r="D1617" s="19" t="s">
        <v>19</v>
      </c>
      <c r="E1617" s="19" t="s">
        <v>93</v>
      </c>
      <c r="F1617" s="19" t="s">
        <v>94</v>
      </c>
      <c r="G1617" s="26">
        <v>700000</v>
      </c>
      <c r="H1617" s="26">
        <v>5000000</v>
      </c>
      <c r="I1617" s="26">
        <v>2750000</v>
      </c>
      <c r="J1617" s="26">
        <v>0</v>
      </c>
      <c r="K1617" s="26">
        <v>0</v>
      </c>
      <c r="L1617" s="26">
        <v>0</v>
      </c>
      <c r="M1617" s="26">
        <v>801170</v>
      </c>
      <c r="N1617" s="26">
        <v>801170</v>
      </c>
      <c r="O1617" s="26">
        <v>4198830</v>
      </c>
      <c r="P1617" s="26">
        <v>1948830</v>
      </c>
      <c r="Q1617" s="18">
        <f t="shared" si="51"/>
        <v>0.16023399999999999</v>
      </c>
    </row>
    <row r="1618" spans="1:17" x14ac:dyDescent="0.2">
      <c r="A1618" s="19" t="s">
        <v>504</v>
      </c>
      <c r="B1618" s="19" t="s">
        <v>505</v>
      </c>
      <c r="C1618" s="15" t="str">
        <f t="shared" si="50"/>
        <v>21375805 CENTRO COSTAR. PRODUCCIÓN CINEMATOGRÁFIC</v>
      </c>
      <c r="D1618" s="19" t="s">
        <v>19</v>
      </c>
      <c r="E1618" s="19" t="s">
        <v>95</v>
      </c>
      <c r="F1618" s="19" t="s">
        <v>96</v>
      </c>
      <c r="G1618" s="26">
        <v>431935237</v>
      </c>
      <c r="H1618" s="26">
        <v>427239606</v>
      </c>
      <c r="I1618" s="26">
        <v>302609009.17000002</v>
      </c>
      <c r="J1618" s="26">
        <v>0</v>
      </c>
      <c r="K1618" s="26">
        <v>0</v>
      </c>
      <c r="L1618" s="26">
        <v>0</v>
      </c>
      <c r="M1618" s="26">
        <v>68030089.349999994</v>
      </c>
      <c r="N1618" s="26">
        <v>68030089.349999994</v>
      </c>
      <c r="O1618" s="26">
        <v>359209516.64999998</v>
      </c>
      <c r="P1618" s="26">
        <v>234578919.81999999</v>
      </c>
      <c r="Q1618" s="18">
        <f t="shared" si="51"/>
        <v>0.15923170135588974</v>
      </c>
    </row>
    <row r="1619" spans="1:17" x14ac:dyDescent="0.2">
      <c r="A1619" s="19" t="s">
        <v>504</v>
      </c>
      <c r="B1619" s="19" t="s">
        <v>505</v>
      </c>
      <c r="C1619" s="15" t="str">
        <f t="shared" si="50"/>
        <v>21375805 CENTRO COSTAR. PRODUCCIÓN CINEMATOGRÁFIC</v>
      </c>
      <c r="D1619" s="19" t="s">
        <v>19</v>
      </c>
      <c r="E1619" s="19" t="s">
        <v>101</v>
      </c>
      <c r="F1619" s="19" t="s">
        <v>102</v>
      </c>
      <c r="G1619" s="26">
        <v>114000000</v>
      </c>
      <c r="H1619" s="26">
        <v>123000000</v>
      </c>
      <c r="I1619" s="26">
        <v>92500000</v>
      </c>
      <c r="J1619" s="26">
        <v>0</v>
      </c>
      <c r="K1619" s="26">
        <v>0</v>
      </c>
      <c r="L1619" s="26">
        <v>0</v>
      </c>
      <c r="M1619" s="26">
        <v>55608440.439999998</v>
      </c>
      <c r="N1619" s="26">
        <v>55608440.439999998</v>
      </c>
      <c r="O1619" s="26">
        <v>67391559.560000002</v>
      </c>
      <c r="P1619" s="26">
        <v>36891559.560000002</v>
      </c>
      <c r="Q1619" s="18">
        <f t="shared" si="51"/>
        <v>0.45210114178861788</v>
      </c>
    </row>
    <row r="1620" spans="1:17" x14ac:dyDescent="0.2">
      <c r="A1620" s="19" t="s">
        <v>504</v>
      </c>
      <c r="B1620" s="19" t="s">
        <v>505</v>
      </c>
      <c r="C1620" s="15" t="str">
        <f t="shared" si="50"/>
        <v>21375805 CENTRO COSTAR. PRODUCCIÓN CINEMATOGRÁFIC</v>
      </c>
      <c r="D1620" s="19" t="s">
        <v>19</v>
      </c>
      <c r="E1620" s="19" t="s">
        <v>103</v>
      </c>
      <c r="F1620" s="19" t="s">
        <v>104</v>
      </c>
      <c r="G1620" s="26">
        <v>317935237</v>
      </c>
      <c r="H1620" s="26">
        <v>304239606</v>
      </c>
      <c r="I1620" s="26">
        <v>210109009.16999999</v>
      </c>
      <c r="J1620" s="26">
        <v>0</v>
      </c>
      <c r="K1620" s="26">
        <v>0</v>
      </c>
      <c r="L1620" s="26">
        <v>0</v>
      </c>
      <c r="M1620" s="26">
        <v>12421648.91</v>
      </c>
      <c r="N1620" s="26">
        <v>12421648.91</v>
      </c>
      <c r="O1620" s="26">
        <v>291817957.08999997</v>
      </c>
      <c r="P1620" s="26">
        <v>197687360.25999999</v>
      </c>
      <c r="Q1620" s="18">
        <f t="shared" si="51"/>
        <v>4.0828507087929899E-2</v>
      </c>
    </row>
    <row r="1621" spans="1:17" x14ac:dyDescent="0.2">
      <c r="A1621" s="19" t="s">
        <v>504</v>
      </c>
      <c r="B1621" s="19" t="s">
        <v>505</v>
      </c>
      <c r="C1621" s="15" t="str">
        <f t="shared" si="50"/>
        <v>21375805 CENTRO COSTAR. PRODUCCIÓN CINEMATOGRÁFIC</v>
      </c>
      <c r="D1621" s="19" t="s">
        <v>19</v>
      </c>
      <c r="E1621" s="19" t="s">
        <v>105</v>
      </c>
      <c r="F1621" s="19" t="s">
        <v>106</v>
      </c>
      <c r="G1621" s="26">
        <v>4350000</v>
      </c>
      <c r="H1621" s="26">
        <v>4350000</v>
      </c>
      <c r="I1621" s="26">
        <v>3262500</v>
      </c>
      <c r="J1621" s="26">
        <v>0</v>
      </c>
      <c r="K1621" s="26">
        <v>0</v>
      </c>
      <c r="L1621" s="26">
        <v>0</v>
      </c>
      <c r="M1621" s="26">
        <v>1192116.3899999999</v>
      </c>
      <c r="N1621" s="26">
        <v>1192116.3899999999</v>
      </c>
      <c r="O1621" s="26">
        <v>3157883.61</v>
      </c>
      <c r="P1621" s="26">
        <v>2070383.61</v>
      </c>
      <c r="Q1621" s="18">
        <f t="shared" si="51"/>
        <v>0.27404974482758621</v>
      </c>
    </row>
    <row r="1622" spans="1:17" x14ac:dyDescent="0.2">
      <c r="A1622" s="19" t="s">
        <v>504</v>
      </c>
      <c r="B1622" s="19" t="s">
        <v>505</v>
      </c>
      <c r="C1622" s="15" t="str">
        <f t="shared" si="50"/>
        <v>21375805 CENTRO COSTAR. PRODUCCIÓN CINEMATOGRÁFIC</v>
      </c>
      <c r="D1622" s="19" t="s">
        <v>19</v>
      </c>
      <c r="E1622" s="19" t="s">
        <v>107</v>
      </c>
      <c r="F1622" s="19" t="s">
        <v>108</v>
      </c>
      <c r="G1622" s="26">
        <v>100000</v>
      </c>
      <c r="H1622" s="26">
        <v>100000</v>
      </c>
      <c r="I1622" s="26">
        <v>75000</v>
      </c>
      <c r="J1622" s="26">
        <v>0</v>
      </c>
      <c r="K1622" s="26">
        <v>0</v>
      </c>
      <c r="L1622" s="26">
        <v>0</v>
      </c>
      <c r="M1622" s="26">
        <v>57715</v>
      </c>
      <c r="N1622" s="26">
        <v>57715</v>
      </c>
      <c r="O1622" s="26">
        <v>42285</v>
      </c>
      <c r="P1622" s="26">
        <v>17285</v>
      </c>
      <c r="Q1622" s="18">
        <f t="shared" si="51"/>
        <v>0.57715000000000005</v>
      </c>
    </row>
    <row r="1623" spans="1:17" x14ac:dyDescent="0.2">
      <c r="A1623" s="19" t="s">
        <v>504</v>
      </c>
      <c r="B1623" s="19" t="s">
        <v>505</v>
      </c>
      <c r="C1623" s="15" t="str">
        <f t="shared" si="50"/>
        <v>21375805 CENTRO COSTAR. PRODUCCIÓN CINEMATOGRÁFIC</v>
      </c>
      <c r="D1623" s="19" t="s">
        <v>19</v>
      </c>
      <c r="E1623" s="19" t="s">
        <v>109</v>
      </c>
      <c r="F1623" s="19" t="s">
        <v>110</v>
      </c>
      <c r="G1623" s="26">
        <v>1850000</v>
      </c>
      <c r="H1623" s="26">
        <v>1850000</v>
      </c>
      <c r="I1623" s="26">
        <v>1387500</v>
      </c>
      <c r="J1623" s="26">
        <v>0</v>
      </c>
      <c r="K1623" s="26">
        <v>0</v>
      </c>
      <c r="L1623" s="26">
        <v>0</v>
      </c>
      <c r="M1623" s="26">
        <v>483480</v>
      </c>
      <c r="N1623" s="26">
        <v>483480</v>
      </c>
      <c r="O1623" s="26">
        <v>1366520</v>
      </c>
      <c r="P1623" s="26">
        <v>904020</v>
      </c>
      <c r="Q1623" s="18">
        <f t="shared" si="51"/>
        <v>0.26134054054054057</v>
      </c>
    </row>
    <row r="1624" spans="1:17" x14ac:dyDescent="0.2">
      <c r="A1624" s="19" t="s">
        <v>504</v>
      </c>
      <c r="B1624" s="19" t="s">
        <v>505</v>
      </c>
      <c r="C1624" s="15" t="str">
        <f t="shared" si="50"/>
        <v>21375805 CENTRO COSTAR. PRODUCCIÓN CINEMATOGRÁFIC</v>
      </c>
      <c r="D1624" s="19" t="s">
        <v>19</v>
      </c>
      <c r="E1624" s="19" t="s">
        <v>512</v>
      </c>
      <c r="F1624" s="19" t="s">
        <v>513</v>
      </c>
      <c r="G1624" s="26">
        <v>2000000</v>
      </c>
      <c r="H1624" s="26">
        <v>2000000</v>
      </c>
      <c r="I1624" s="26">
        <v>1500000</v>
      </c>
      <c r="J1624" s="26">
        <v>0</v>
      </c>
      <c r="K1624" s="26">
        <v>0</v>
      </c>
      <c r="L1624" s="26">
        <v>0</v>
      </c>
      <c r="M1624" s="26">
        <v>512377</v>
      </c>
      <c r="N1624" s="26">
        <v>512377</v>
      </c>
      <c r="O1624" s="26">
        <v>1487623</v>
      </c>
      <c r="P1624" s="26">
        <v>987623</v>
      </c>
      <c r="Q1624" s="18">
        <f t="shared" si="51"/>
        <v>0.25618849999999999</v>
      </c>
    </row>
    <row r="1625" spans="1:17" x14ac:dyDescent="0.2">
      <c r="A1625" s="19" t="s">
        <v>504</v>
      </c>
      <c r="B1625" s="19" t="s">
        <v>505</v>
      </c>
      <c r="C1625" s="15" t="str">
        <f t="shared" si="50"/>
        <v>21375805 CENTRO COSTAR. PRODUCCIÓN CINEMATOGRÁFIC</v>
      </c>
      <c r="D1625" s="19" t="s">
        <v>19</v>
      </c>
      <c r="E1625" s="19" t="s">
        <v>514</v>
      </c>
      <c r="F1625" s="19" t="s">
        <v>515</v>
      </c>
      <c r="G1625" s="26">
        <v>400000</v>
      </c>
      <c r="H1625" s="26">
        <v>400000</v>
      </c>
      <c r="I1625" s="26">
        <v>300000</v>
      </c>
      <c r="J1625" s="26">
        <v>0</v>
      </c>
      <c r="K1625" s="26">
        <v>0</v>
      </c>
      <c r="L1625" s="26">
        <v>0</v>
      </c>
      <c r="M1625" s="26">
        <v>138544.39000000001</v>
      </c>
      <c r="N1625" s="26">
        <v>138544.39000000001</v>
      </c>
      <c r="O1625" s="26">
        <v>261455.61</v>
      </c>
      <c r="P1625" s="26">
        <v>161455.60999999999</v>
      </c>
      <c r="Q1625" s="18">
        <f t="shared" si="51"/>
        <v>0.34636097500000002</v>
      </c>
    </row>
    <row r="1626" spans="1:17" x14ac:dyDescent="0.2">
      <c r="A1626" s="19" t="s">
        <v>504</v>
      </c>
      <c r="B1626" s="19" t="s">
        <v>505</v>
      </c>
      <c r="C1626" s="15" t="str">
        <f t="shared" si="50"/>
        <v>21375805 CENTRO COSTAR. PRODUCCIÓN CINEMATOGRÁFIC</v>
      </c>
      <c r="D1626" s="19" t="s">
        <v>19</v>
      </c>
      <c r="E1626" s="19" t="s">
        <v>111</v>
      </c>
      <c r="F1626" s="19" t="s">
        <v>112</v>
      </c>
      <c r="G1626" s="26">
        <v>5100000</v>
      </c>
      <c r="H1626" s="26">
        <v>5100000</v>
      </c>
      <c r="I1626" s="26">
        <v>4025000</v>
      </c>
      <c r="J1626" s="26">
        <v>0</v>
      </c>
      <c r="K1626" s="26">
        <v>0</v>
      </c>
      <c r="L1626" s="26">
        <v>0</v>
      </c>
      <c r="M1626" s="26">
        <v>3238451.48</v>
      </c>
      <c r="N1626" s="26">
        <v>3238451.48</v>
      </c>
      <c r="O1626" s="26">
        <v>1861548.52</v>
      </c>
      <c r="P1626" s="26">
        <v>786548.52</v>
      </c>
      <c r="Q1626" s="18">
        <f t="shared" si="51"/>
        <v>0.63499048627450982</v>
      </c>
    </row>
    <row r="1627" spans="1:17" x14ac:dyDescent="0.2">
      <c r="A1627" s="19" t="s">
        <v>504</v>
      </c>
      <c r="B1627" s="19" t="s">
        <v>505</v>
      </c>
      <c r="C1627" s="15" t="str">
        <f t="shared" si="50"/>
        <v>21375805 CENTRO COSTAR. PRODUCCIÓN CINEMATOGRÁFIC</v>
      </c>
      <c r="D1627" s="19" t="s">
        <v>19</v>
      </c>
      <c r="E1627" s="19" t="s">
        <v>113</v>
      </c>
      <c r="F1627" s="19" t="s">
        <v>114</v>
      </c>
      <c r="G1627" s="26">
        <v>5100000</v>
      </c>
      <c r="H1627" s="26">
        <v>5100000</v>
      </c>
      <c r="I1627" s="26">
        <v>4025000</v>
      </c>
      <c r="J1627" s="26">
        <v>0</v>
      </c>
      <c r="K1627" s="26">
        <v>0</v>
      </c>
      <c r="L1627" s="26">
        <v>0</v>
      </c>
      <c r="M1627" s="26">
        <v>3238451.48</v>
      </c>
      <c r="N1627" s="26">
        <v>3238451.48</v>
      </c>
      <c r="O1627" s="26">
        <v>1861548.52</v>
      </c>
      <c r="P1627" s="26">
        <v>786548.52</v>
      </c>
      <c r="Q1627" s="18">
        <f t="shared" si="51"/>
        <v>0.63499048627450982</v>
      </c>
    </row>
    <row r="1628" spans="1:17" x14ac:dyDescent="0.2">
      <c r="A1628" s="19" t="s">
        <v>504</v>
      </c>
      <c r="B1628" s="19" t="s">
        <v>505</v>
      </c>
      <c r="C1628" s="15" t="str">
        <f t="shared" si="50"/>
        <v>21375805 CENTRO COSTAR. PRODUCCIÓN CINEMATOGRÁFIC</v>
      </c>
      <c r="D1628" s="19" t="s">
        <v>19</v>
      </c>
      <c r="E1628" s="19" t="s">
        <v>115</v>
      </c>
      <c r="F1628" s="19" t="s">
        <v>116</v>
      </c>
      <c r="G1628" s="26">
        <v>100000</v>
      </c>
      <c r="H1628" s="26">
        <v>100000</v>
      </c>
      <c r="I1628" s="26">
        <v>85000</v>
      </c>
      <c r="J1628" s="26">
        <v>0</v>
      </c>
      <c r="K1628" s="26">
        <v>0</v>
      </c>
      <c r="L1628" s="26">
        <v>0</v>
      </c>
      <c r="M1628" s="26">
        <v>83674.850000000006</v>
      </c>
      <c r="N1628" s="26">
        <v>83674.850000000006</v>
      </c>
      <c r="O1628" s="26">
        <v>16325.15</v>
      </c>
      <c r="P1628" s="26">
        <v>1325.15</v>
      </c>
      <c r="Q1628" s="18">
        <f t="shared" si="51"/>
        <v>0.83674850000000001</v>
      </c>
    </row>
    <row r="1629" spans="1:17" x14ac:dyDescent="0.2">
      <c r="A1629" s="19" t="s">
        <v>504</v>
      </c>
      <c r="B1629" s="19" t="s">
        <v>505</v>
      </c>
      <c r="C1629" s="15" t="str">
        <f t="shared" si="50"/>
        <v>21375805 CENTRO COSTAR. PRODUCCIÓN CINEMATOGRÁFIC</v>
      </c>
      <c r="D1629" s="19" t="s">
        <v>19</v>
      </c>
      <c r="E1629" s="19" t="s">
        <v>119</v>
      </c>
      <c r="F1629" s="19" t="s">
        <v>120</v>
      </c>
      <c r="G1629" s="26">
        <v>100000</v>
      </c>
      <c r="H1629" s="26">
        <v>100000</v>
      </c>
      <c r="I1629" s="26">
        <v>85000</v>
      </c>
      <c r="J1629" s="26">
        <v>0</v>
      </c>
      <c r="K1629" s="26">
        <v>0</v>
      </c>
      <c r="L1629" s="26">
        <v>0</v>
      </c>
      <c r="M1629" s="26">
        <v>83674.850000000006</v>
      </c>
      <c r="N1629" s="26">
        <v>83674.850000000006</v>
      </c>
      <c r="O1629" s="26">
        <v>16325.15</v>
      </c>
      <c r="P1629" s="26">
        <v>1325.15</v>
      </c>
      <c r="Q1629" s="18">
        <f t="shared" si="51"/>
        <v>0.83674850000000001</v>
      </c>
    </row>
    <row r="1630" spans="1:17" x14ac:dyDescent="0.2">
      <c r="A1630" s="19" t="s">
        <v>504</v>
      </c>
      <c r="B1630" s="19" t="s">
        <v>505</v>
      </c>
      <c r="C1630" s="15" t="str">
        <f t="shared" si="50"/>
        <v>21375805 CENTRO COSTAR. PRODUCCIÓN CINEMATOGRÁFIC</v>
      </c>
      <c r="D1630" s="19" t="s">
        <v>19</v>
      </c>
      <c r="E1630" s="19" t="s">
        <v>123</v>
      </c>
      <c r="F1630" s="19" t="s">
        <v>124</v>
      </c>
      <c r="G1630" s="26">
        <v>24600000</v>
      </c>
      <c r="H1630" s="26">
        <v>24495631</v>
      </c>
      <c r="I1630" s="26">
        <v>17022815.5</v>
      </c>
      <c r="J1630" s="26">
        <v>0</v>
      </c>
      <c r="K1630" s="26">
        <v>0</v>
      </c>
      <c r="L1630" s="26">
        <v>0</v>
      </c>
      <c r="M1630" s="26">
        <v>2409142.04</v>
      </c>
      <c r="N1630" s="26">
        <v>2409142.04</v>
      </c>
      <c r="O1630" s="26">
        <v>22086488.960000001</v>
      </c>
      <c r="P1630" s="26">
        <v>14613673.460000001</v>
      </c>
      <c r="Q1630" s="18">
        <f t="shared" si="51"/>
        <v>9.8349866553754009E-2</v>
      </c>
    </row>
    <row r="1631" spans="1:17" x14ac:dyDescent="0.2">
      <c r="A1631" s="19" t="s">
        <v>504</v>
      </c>
      <c r="B1631" s="19" t="s">
        <v>505</v>
      </c>
      <c r="C1631" s="15" t="str">
        <f t="shared" si="50"/>
        <v>21375805 CENTRO COSTAR. PRODUCCIÓN CINEMATOGRÁFIC</v>
      </c>
      <c r="D1631" s="19" t="s">
        <v>19</v>
      </c>
      <c r="E1631" s="19" t="s">
        <v>125</v>
      </c>
      <c r="F1631" s="19" t="s">
        <v>126</v>
      </c>
      <c r="G1631" s="26">
        <v>3000000</v>
      </c>
      <c r="H1631" s="26">
        <v>13895631</v>
      </c>
      <c r="I1631" s="26">
        <v>7697815.5</v>
      </c>
      <c r="J1631" s="26">
        <v>0</v>
      </c>
      <c r="K1631" s="26">
        <v>0</v>
      </c>
      <c r="L1631" s="26">
        <v>0</v>
      </c>
      <c r="M1631" s="26">
        <v>736833.57</v>
      </c>
      <c r="N1631" s="26">
        <v>736833.57</v>
      </c>
      <c r="O1631" s="26">
        <v>13158797.43</v>
      </c>
      <c r="P1631" s="26">
        <v>6960981.9299999997</v>
      </c>
      <c r="Q1631" s="18">
        <f t="shared" si="51"/>
        <v>5.3026276388600128E-2</v>
      </c>
    </row>
    <row r="1632" spans="1:17" x14ac:dyDescent="0.2">
      <c r="A1632" s="19" t="s">
        <v>504</v>
      </c>
      <c r="B1632" s="19" t="s">
        <v>505</v>
      </c>
      <c r="C1632" s="15" t="str">
        <f t="shared" si="50"/>
        <v>21375805 CENTRO COSTAR. PRODUCCIÓN CINEMATOGRÁFIC</v>
      </c>
      <c r="D1632" s="19" t="s">
        <v>19</v>
      </c>
      <c r="E1632" s="19" t="s">
        <v>131</v>
      </c>
      <c r="F1632" s="19" t="s">
        <v>132</v>
      </c>
      <c r="G1632" s="26">
        <v>3000000</v>
      </c>
      <c r="H1632" s="26">
        <v>3000000</v>
      </c>
      <c r="I1632" s="26">
        <v>2250000</v>
      </c>
      <c r="J1632" s="26">
        <v>0</v>
      </c>
      <c r="K1632" s="26">
        <v>0</v>
      </c>
      <c r="L1632" s="26">
        <v>0</v>
      </c>
      <c r="M1632" s="26">
        <v>0</v>
      </c>
      <c r="N1632" s="26">
        <v>0</v>
      </c>
      <c r="O1632" s="26">
        <v>3000000</v>
      </c>
      <c r="P1632" s="26">
        <v>2250000</v>
      </c>
      <c r="Q1632" s="18">
        <f t="shared" si="51"/>
        <v>0</v>
      </c>
    </row>
    <row r="1633" spans="1:17" x14ac:dyDescent="0.2">
      <c r="A1633" s="19" t="s">
        <v>504</v>
      </c>
      <c r="B1633" s="19" t="s">
        <v>505</v>
      </c>
      <c r="C1633" s="15" t="str">
        <f t="shared" si="50"/>
        <v>21375805 CENTRO COSTAR. PRODUCCIÓN CINEMATOGRÁFIC</v>
      </c>
      <c r="D1633" s="19" t="s">
        <v>19</v>
      </c>
      <c r="E1633" s="19" t="s">
        <v>133</v>
      </c>
      <c r="F1633" s="19" t="s">
        <v>134</v>
      </c>
      <c r="G1633" s="26">
        <v>17500000</v>
      </c>
      <c r="H1633" s="26">
        <v>6000000</v>
      </c>
      <c r="I1633" s="26">
        <v>6000000</v>
      </c>
      <c r="J1633" s="26">
        <v>0</v>
      </c>
      <c r="K1633" s="26">
        <v>0</v>
      </c>
      <c r="L1633" s="26">
        <v>0</v>
      </c>
      <c r="M1633" s="26">
        <v>1442918.47</v>
      </c>
      <c r="N1633" s="26">
        <v>1442918.47</v>
      </c>
      <c r="O1633" s="26">
        <v>4557081.53</v>
      </c>
      <c r="P1633" s="26">
        <v>4557081.53</v>
      </c>
      <c r="Q1633" s="18">
        <f t="shared" si="51"/>
        <v>0.24048641166666665</v>
      </c>
    </row>
    <row r="1634" spans="1:17" x14ac:dyDescent="0.2">
      <c r="A1634" s="19" t="s">
        <v>504</v>
      </c>
      <c r="B1634" s="19" t="s">
        <v>505</v>
      </c>
      <c r="C1634" s="15" t="str">
        <f t="shared" si="50"/>
        <v>21375805 CENTRO COSTAR. PRODUCCIÓN CINEMATOGRÁFIC</v>
      </c>
      <c r="D1634" s="19" t="s">
        <v>19</v>
      </c>
      <c r="E1634" s="19" t="s">
        <v>135</v>
      </c>
      <c r="F1634" s="19" t="s">
        <v>136</v>
      </c>
      <c r="G1634" s="26">
        <v>500000</v>
      </c>
      <c r="H1634" s="26">
        <v>1000000</v>
      </c>
      <c r="I1634" s="26">
        <v>625000</v>
      </c>
      <c r="J1634" s="26">
        <v>0</v>
      </c>
      <c r="K1634" s="26">
        <v>0</v>
      </c>
      <c r="L1634" s="26">
        <v>0</v>
      </c>
      <c r="M1634" s="26">
        <v>67800</v>
      </c>
      <c r="N1634" s="26">
        <v>67800</v>
      </c>
      <c r="O1634" s="26">
        <v>932200</v>
      </c>
      <c r="P1634" s="26">
        <v>557200</v>
      </c>
      <c r="Q1634" s="18">
        <f t="shared" si="51"/>
        <v>6.7799999999999999E-2</v>
      </c>
    </row>
    <row r="1635" spans="1:17" x14ac:dyDescent="0.2">
      <c r="A1635" s="19" t="s">
        <v>504</v>
      </c>
      <c r="B1635" s="19" t="s">
        <v>505</v>
      </c>
      <c r="C1635" s="15" t="str">
        <f t="shared" si="50"/>
        <v>21375805 CENTRO COSTAR. PRODUCCIÓN CINEMATOGRÁFIC</v>
      </c>
      <c r="D1635" s="19" t="s">
        <v>19</v>
      </c>
      <c r="E1635" s="19" t="s">
        <v>139</v>
      </c>
      <c r="F1635" s="19" t="s">
        <v>140</v>
      </c>
      <c r="G1635" s="26">
        <v>600000</v>
      </c>
      <c r="H1635" s="26">
        <v>600000</v>
      </c>
      <c r="I1635" s="26">
        <v>450000</v>
      </c>
      <c r="J1635" s="26">
        <v>0</v>
      </c>
      <c r="K1635" s="26">
        <v>0</v>
      </c>
      <c r="L1635" s="26">
        <v>0</v>
      </c>
      <c r="M1635" s="26">
        <v>161590</v>
      </c>
      <c r="N1635" s="26">
        <v>161590</v>
      </c>
      <c r="O1635" s="26">
        <v>438410</v>
      </c>
      <c r="P1635" s="26">
        <v>288410</v>
      </c>
      <c r="Q1635" s="18">
        <f t="shared" si="51"/>
        <v>0.26931666666666665</v>
      </c>
    </row>
    <row r="1636" spans="1:17" x14ac:dyDescent="0.2">
      <c r="A1636" s="19" t="s">
        <v>504</v>
      </c>
      <c r="B1636" s="19" t="s">
        <v>505</v>
      </c>
      <c r="C1636" s="15" t="str">
        <f t="shared" si="50"/>
        <v>21375805 CENTRO COSTAR. PRODUCCIÓN CINEMATOGRÁFIC</v>
      </c>
      <c r="D1636" s="19" t="s">
        <v>19</v>
      </c>
      <c r="E1636" s="19" t="s">
        <v>141</v>
      </c>
      <c r="F1636" s="19" t="s">
        <v>142</v>
      </c>
      <c r="G1636" s="26">
        <v>100000</v>
      </c>
      <c r="H1636" s="26">
        <v>100000</v>
      </c>
      <c r="I1636" s="26">
        <v>75000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100000</v>
      </c>
      <c r="P1636" s="26">
        <v>75000</v>
      </c>
      <c r="Q1636" s="18">
        <f t="shared" si="51"/>
        <v>0</v>
      </c>
    </row>
    <row r="1637" spans="1:17" x14ac:dyDescent="0.2">
      <c r="A1637" s="19" t="s">
        <v>504</v>
      </c>
      <c r="B1637" s="19" t="s">
        <v>505</v>
      </c>
      <c r="C1637" s="15" t="str">
        <f t="shared" si="50"/>
        <v>21375805 CENTRO COSTAR. PRODUCCIÓN CINEMATOGRÁFIC</v>
      </c>
      <c r="D1637" s="19" t="s">
        <v>19</v>
      </c>
      <c r="E1637" s="19" t="s">
        <v>145</v>
      </c>
      <c r="F1637" s="19" t="s">
        <v>146</v>
      </c>
      <c r="G1637" s="26">
        <v>100000</v>
      </c>
      <c r="H1637" s="26">
        <v>100000</v>
      </c>
      <c r="I1637" s="26">
        <v>75000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100000</v>
      </c>
      <c r="P1637" s="26">
        <v>75000</v>
      </c>
      <c r="Q1637" s="18">
        <f t="shared" si="51"/>
        <v>0</v>
      </c>
    </row>
    <row r="1638" spans="1:17" x14ac:dyDescent="0.2">
      <c r="A1638" s="19" t="s">
        <v>504</v>
      </c>
      <c r="B1638" s="19" t="s">
        <v>505</v>
      </c>
      <c r="C1638" s="15" t="str">
        <f t="shared" si="50"/>
        <v>21375805 CENTRO COSTAR. PRODUCCIÓN CINEMATOGRÁFIC</v>
      </c>
      <c r="D1638" s="19" t="s">
        <v>19</v>
      </c>
      <c r="E1638" s="19" t="s">
        <v>147</v>
      </c>
      <c r="F1638" s="19" t="s">
        <v>148</v>
      </c>
      <c r="G1638" s="26">
        <v>35000000</v>
      </c>
      <c r="H1638" s="26">
        <v>35000000</v>
      </c>
      <c r="I1638" s="26">
        <v>26250000</v>
      </c>
      <c r="J1638" s="26">
        <v>0</v>
      </c>
      <c r="K1638" s="26">
        <v>0</v>
      </c>
      <c r="L1638" s="26">
        <v>0</v>
      </c>
      <c r="M1638" s="26">
        <v>17071958.309999999</v>
      </c>
      <c r="N1638" s="26">
        <v>17071958.309999999</v>
      </c>
      <c r="O1638" s="26">
        <v>17928041.690000001</v>
      </c>
      <c r="P1638" s="26">
        <v>9178041.6899999995</v>
      </c>
      <c r="Q1638" s="18">
        <f t="shared" si="51"/>
        <v>0.4877702374285714</v>
      </c>
    </row>
    <row r="1639" spans="1:17" x14ac:dyDescent="0.2">
      <c r="A1639" s="19" t="s">
        <v>504</v>
      </c>
      <c r="B1639" s="19" t="s">
        <v>505</v>
      </c>
      <c r="C1639" s="15" t="str">
        <f t="shared" si="50"/>
        <v>21375805 CENTRO COSTAR. PRODUCCIÓN CINEMATOGRÁFIC</v>
      </c>
      <c r="D1639" s="19" t="s">
        <v>19</v>
      </c>
      <c r="E1639" s="19" t="s">
        <v>151</v>
      </c>
      <c r="F1639" s="19" t="s">
        <v>152</v>
      </c>
      <c r="G1639" s="26">
        <v>35000000</v>
      </c>
      <c r="H1639" s="26">
        <v>35000000</v>
      </c>
      <c r="I1639" s="26">
        <v>26250000</v>
      </c>
      <c r="J1639" s="26">
        <v>0</v>
      </c>
      <c r="K1639" s="26">
        <v>0</v>
      </c>
      <c r="L1639" s="26">
        <v>0</v>
      </c>
      <c r="M1639" s="26">
        <v>17071958.309999999</v>
      </c>
      <c r="N1639" s="26">
        <v>17071958.309999999</v>
      </c>
      <c r="O1639" s="26">
        <v>17928041.690000001</v>
      </c>
      <c r="P1639" s="26">
        <v>9178041.6899999995</v>
      </c>
      <c r="Q1639" s="18">
        <f t="shared" si="51"/>
        <v>0.4877702374285714</v>
      </c>
    </row>
    <row r="1640" spans="1:17" x14ac:dyDescent="0.2">
      <c r="A1640" s="19" t="s">
        <v>504</v>
      </c>
      <c r="B1640" s="19" t="s">
        <v>505</v>
      </c>
      <c r="C1640" s="15" t="str">
        <f t="shared" si="50"/>
        <v>21375805 CENTRO COSTAR. PRODUCCIÓN CINEMATOGRÁFIC</v>
      </c>
      <c r="D1640" s="19" t="s">
        <v>19</v>
      </c>
      <c r="E1640" s="19" t="s">
        <v>153</v>
      </c>
      <c r="F1640" s="19" t="s">
        <v>154</v>
      </c>
      <c r="G1640" s="26">
        <v>5200000</v>
      </c>
      <c r="H1640" s="26">
        <v>5200000</v>
      </c>
      <c r="I1640" s="26">
        <v>4000000</v>
      </c>
      <c r="J1640" s="26">
        <v>0</v>
      </c>
      <c r="K1640" s="26">
        <v>0</v>
      </c>
      <c r="L1640" s="26">
        <v>0</v>
      </c>
      <c r="M1640" s="26">
        <v>947384.5</v>
      </c>
      <c r="N1640" s="26">
        <v>927381.5</v>
      </c>
      <c r="O1640" s="26">
        <v>4252615.5</v>
      </c>
      <c r="P1640" s="26">
        <v>3052615.5</v>
      </c>
      <c r="Q1640" s="18">
        <f t="shared" si="51"/>
        <v>0.18218932692307693</v>
      </c>
    </row>
    <row r="1641" spans="1:17" x14ac:dyDescent="0.2">
      <c r="A1641" s="19" t="s">
        <v>504</v>
      </c>
      <c r="B1641" s="19" t="s">
        <v>505</v>
      </c>
      <c r="C1641" s="15" t="str">
        <f t="shared" si="50"/>
        <v>21375805 CENTRO COSTAR. PRODUCCIÓN CINEMATOGRÁFIC</v>
      </c>
      <c r="D1641" s="19" t="s">
        <v>19</v>
      </c>
      <c r="E1641" s="19" t="s">
        <v>155</v>
      </c>
      <c r="F1641" s="19" t="s">
        <v>156</v>
      </c>
      <c r="G1641" s="26">
        <v>700000</v>
      </c>
      <c r="H1641" s="26">
        <v>700000</v>
      </c>
      <c r="I1641" s="26">
        <v>525000</v>
      </c>
      <c r="J1641" s="26">
        <v>0</v>
      </c>
      <c r="K1641" s="26">
        <v>0</v>
      </c>
      <c r="L1641" s="26">
        <v>0</v>
      </c>
      <c r="M1641" s="26">
        <v>91197</v>
      </c>
      <c r="N1641" s="26">
        <v>71194</v>
      </c>
      <c r="O1641" s="26">
        <v>608803</v>
      </c>
      <c r="P1641" s="26">
        <v>433803</v>
      </c>
      <c r="Q1641" s="18">
        <f t="shared" si="51"/>
        <v>0.13028142857142858</v>
      </c>
    </row>
    <row r="1642" spans="1:17" x14ac:dyDescent="0.2">
      <c r="A1642" s="19" t="s">
        <v>504</v>
      </c>
      <c r="B1642" s="19" t="s">
        <v>505</v>
      </c>
      <c r="C1642" s="15" t="str">
        <f t="shared" si="50"/>
        <v>21375805 CENTRO COSTAR. PRODUCCIÓN CINEMATOGRÁFIC</v>
      </c>
      <c r="D1642" s="19" t="s">
        <v>19</v>
      </c>
      <c r="E1642" s="19" t="s">
        <v>157</v>
      </c>
      <c r="F1642" s="19" t="s">
        <v>158</v>
      </c>
      <c r="G1642" s="26">
        <v>700000</v>
      </c>
      <c r="H1642" s="26">
        <v>700000</v>
      </c>
      <c r="I1642" s="26">
        <v>525000</v>
      </c>
      <c r="J1642" s="26">
        <v>0</v>
      </c>
      <c r="K1642" s="26">
        <v>0</v>
      </c>
      <c r="L1642" s="26">
        <v>0</v>
      </c>
      <c r="M1642" s="26">
        <v>91197</v>
      </c>
      <c r="N1642" s="26">
        <v>71194</v>
      </c>
      <c r="O1642" s="26">
        <v>608803</v>
      </c>
      <c r="P1642" s="26">
        <v>433803</v>
      </c>
      <c r="Q1642" s="18">
        <f t="shared" si="51"/>
        <v>0.13028142857142858</v>
      </c>
    </row>
    <row r="1643" spans="1:17" x14ac:dyDescent="0.2">
      <c r="A1643" s="19" t="s">
        <v>504</v>
      </c>
      <c r="B1643" s="19" t="s">
        <v>505</v>
      </c>
      <c r="C1643" s="15" t="str">
        <f t="shared" si="50"/>
        <v>21375805 CENTRO COSTAR. PRODUCCIÓN CINEMATOGRÁFIC</v>
      </c>
      <c r="D1643" s="19" t="s">
        <v>19</v>
      </c>
      <c r="E1643" s="19" t="s">
        <v>171</v>
      </c>
      <c r="F1643" s="19" t="s">
        <v>172</v>
      </c>
      <c r="G1643" s="26">
        <v>700000</v>
      </c>
      <c r="H1643" s="26">
        <v>700000</v>
      </c>
      <c r="I1643" s="26">
        <v>525000</v>
      </c>
      <c r="J1643" s="26">
        <v>0</v>
      </c>
      <c r="K1643" s="26">
        <v>0</v>
      </c>
      <c r="L1643" s="26">
        <v>0</v>
      </c>
      <c r="M1643" s="26">
        <v>16950</v>
      </c>
      <c r="N1643" s="26">
        <v>16950</v>
      </c>
      <c r="O1643" s="26">
        <v>683050</v>
      </c>
      <c r="P1643" s="26">
        <v>508050</v>
      </c>
      <c r="Q1643" s="18">
        <f t="shared" si="51"/>
        <v>2.4214285714285716E-2</v>
      </c>
    </row>
    <row r="1644" spans="1:17" x14ac:dyDescent="0.2">
      <c r="A1644" s="19" t="s">
        <v>504</v>
      </c>
      <c r="B1644" s="19" t="s">
        <v>505</v>
      </c>
      <c r="C1644" s="15" t="str">
        <f t="shared" si="50"/>
        <v>21375805 CENTRO COSTAR. PRODUCCIÓN CINEMATOGRÁFIC</v>
      </c>
      <c r="D1644" s="19" t="s">
        <v>19</v>
      </c>
      <c r="E1644" s="19" t="s">
        <v>173</v>
      </c>
      <c r="F1644" s="19" t="s">
        <v>174</v>
      </c>
      <c r="G1644" s="26">
        <v>200000</v>
      </c>
      <c r="H1644" s="26">
        <v>200000</v>
      </c>
      <c r="I1644" s="26">
        <v>150000</v>
      </c>
      <c r="J1644" s="26">
        <v>0</v>
      </c>
      <c r="K1644" s="26">
        <v>0</v>
      </c>
      <c r="L1644" s="26">
        <v>0</v>
      </c>
      <c r="M1644" s="26">
        <v>16950</v>
      </c>
      <c r="N1644" s="26">
        <v>16950</v>
      </c>
      <c r="O1644" s="26">
        <v>183050</v>
      </c>
      <c r="P1644" s="26">
        <v>133050</v>
      </c>
      <c r="Q1644" s="18">
        <f t="shared" si="51"/>
        <v>8.4750000000000006E-2</v>
      </c>
    </row>
    <row r="1645" spans="1:17" x14ac:dyDescent="0.2">
      <c r="A1645" s="19" t="s">
        <v>504</v>
      </c>
      <c r="B1645" s="19" t="s">
        <v>505</v>
      </c>
      <c r="C1645" s="15" t="str">
        <f t="shared" si="50"/>
        <v>21375805 CENTRO COSTAR. PRODUCCIÓN CINEMATOGRÁFIC</v>
      </c>
      <c r="D1645" s="19" t="s">
        <v>19</v>
      </c>
      <c r="E1645" s="19" t="s">
        <v>179</v>
      </c>
      <c r="F1645" s="19" t="s">
        <v>180</v>
      </c>
      <c r="G1645" s="26">
        <v>500000</v>
      </c>
      <c r="H1645" s="26">
        <v>500000</v>
      </c>
      <c r="I1645" s="26">
        <v>375000</v>
      </c>
      <c r="J1645" s="26">
        <v>0</v>
      </c>
      <c r="K1645" s="26">
        <v>0</v>
      </c>
      <c r="L1645" s="26">
        <v>0</v>
      </c>
      <c r="M1645" s="26">
        <v>0</v>
      </c>
      <c r="N1645" s="26">
        <v>0</v>
      </c>
      <c r="O1645" s="26">
        <v>500000</v>
      </c>
      <c r="P1645" s="26">
        <v>375000</v>
      </c>
      <c r="Q1645" s="18">
        <f t="shared" si="51"/>
        <v>0</v>
      </c>
    </row>
    <row r="1646" spans="1:17" x14ac:dyDescent="0.2">
      <c r="A1646" s="19" t="s">
        <v>504</v>
      </c>
      <c r="B1646" s="19" t="s">
        <v>505</v>
      </c>
      <c r="C1646" s="15" t="str">
        <f t="shared" si="50"/>
        <v>21375805 CENTRO COSTAR. PRODUCCIÓN CINEMATOGRÁFIC</v>
      </c>
      <c r="D1646" s="19" t="s">
        <v>19</v>
      </c>
      <c r="E1646" s="19" t="s">
        <v>185</v>
      </c>
      <c r="F1646" s="19" t="s">
        <v>186</v>
      </c>
      <c r="G1646" s="26">
        <v>1000000</v>
      </c>
      <c r="H1646" s="26">
        <v>1000000</v>
      </c>
      <c r="I1646" s="26">
        <v>850000</v>
      </c>
      <c r="J1646" s="26">
        <v>0</v>
      </c>
      <c r="K1646" s="26">
        <v>0</v>
      </c>
      <c r="L1646" s="26">
        <v>0</v>
      </c>
      <c r="M1646" s="26">
        <v>752297.5</v>
      </c>
      <c r="N1646" s="26">
        <v>752297.5</v>
      </c>
      <c r="O1646" s="26">
        <v>247702.5</v>
      </c>
      <c r="P1646" s="26">
        <v>97702.5</v>
      </c>
      <c r="Q1646" s="18">
        <f t="shared" si="51"/>
        <v>0.75229749999999995</v>
      </c>
    </row>
    <row r="1647" spans="1:17" x14ac:dyDescent="0.2">
      <c r="A1647" s="19" t="s">
        <v>504</v>
      </c>
      <c r="B1647" s="19" t="s">
        <v>505</v>
      </c>
      <c r="C1647" s="15" t="str">
        <f t="shared" si="50"/>
        <v>21375805 CENTRO COSTAR. PRODUCCIÓN CINEMATOGRÁFIC</v>
      </c>
      <c r="D1647" s="19" t="s">
        <v>19</v>
      </c>
      <c r="E1647" s="19" t="s">
        <v>189</v>
      </c>
      <c r="F1647" s="19" t="s">
        <v>190</v>
      </c>
      <c r="G1647" s="26">
        <v>1000000</v>
      </c>
      <c r="H1647" s="26">
        <v>1000000</v>
      </c>
      <c r="I1647" s="26">
        <v>850000</v>
      </c>
      <c r="J1647" s="26">
        <v>0</v>
      </c>
      <c r="K1647" s="26">
        <v>0</v>
      </c>
      <c r="L1647" s="26">
        <v>0</v>
      </c>
      <c r="M1647" s="26">
        <v>752297.5</v>
      </c>
      <c r="N1647" s="26">
        <v>752297.5</v>
      </c>
      <c r="O1647" s="26">
        <v>247702.5</v>
      </c>
      <c r="P1647" s="26">
        <v>97702.5</v>
      </c>
      <c r="Q1647" s="18">
        <f t="shared" si="51"/>
        <v>0.75229749999999995</v>
      </c>
    </row>
    <row r="1648" spans="1:17" x14ac:dyDescent="0.2">
      <c r="A1648" s="19" t="s">
        <v>504</v>
      </c>
      <c r="B1648" s="19" t="s">
        <v>505</v>
      </c>
      <c r="C1648" s="15" t="str">
        <f t="shared" si="50"/>
        <v>21375805 CENTRO COSTAR. PRODUCCIÓN CINEMATOGRÁFIC</v>
      </c>
      <c r="D1648" s="19" t="s">
        <v>19</v>
      </c>
      <c r="E1648" s="19" t="s">
        <v>191</v>
      </c>
      <c r="F1648" s="19" t="s">
        <v>192</v>
      </c>
      <c r="G1648" s="26">
        <v>2800000</v>
      </c>
      <c r="H1648" s="26">
        <v>2800000</v>
      </c>
      <c r="I1648" s="26">
        <v>2100000</v>
      </c>
      <c r="J1648" s="26">
        <v>0</v>
      </c>
      <c r="K1648" s="26">
        <v>0</v>
      </c>
      <c r="L1648" s="26">
        <v>0</v>
      </c>
      <c r="M1648" s="26">
        <v>86940</v>
      </c>
      <c r="N1648" s="26">
        <v>86940</v>
      </c>
      <c r="O1648" s="26">
        <v>2713060</v>
      </c>
      <c r="P1648" s="26">
        <v>2013060</v>
      </c>
      <c r="Q1648" s="18">
        <f t="shared" si="51"/>
        <v>3.1050000000000001E-2</v>
      </c>
    </row>
    <row r="1649" spans="1:17" x14ac:dyDescent="0.2">
      <c r="A1649" s="19" t="s">
        <v>504</v>
      </c>
      <c r="B1649" s="19" t="s">
        <v>505</v>
      </c>
      <c r="C1649" s="15" t="str">
        <f t="shared" si="50"/>
        <v>21375805 CENTRO COSTAR. PRODUCCIÓN CINEMATOGRÁFIC</v>
      </c>
      <c r="D1649" s="19" t="s">
        <v>19</v>
      </c>
      <c r="E1649" s="19" t="s">
        <v>193</v>
      </c>
      <c r="F1649" s="19" t="s">
        <v>194</v>
      </c>
      <c r="G1649" s="26">
        <v>700000</v>
      </c>
      <c r="H1649" s="26">
        <v>700000</v>
      </c>
      <c r="I1649" s="26">
        <v>525000</v>
      </c>
      <c r="J1649" s="26">
        <v>0</v>
      </c>
      <c r="K1649" s="26">
        <v>0</v>
      </c>
      <c r="L1649" s="26">
        <v>0</v>
      </c>
      <c r="M1649" s="26">
        <v>86940</v>
      </c>
      <c r="N1649" s="26">
        <v>86940</v>
      </c>
      <c r="O1649" s="26">
        <v>613060</v>
      </c>
      <c r="P1649" s="26">
        <v>438060</v>
      </c>
      <c r="Q1649" s="18">
        <f t="shared" si="51"/>
        <v>0.1242</v>
      </c>
    </row>
    <row r="1650" spans="1:17" x14ac:dyDescent="0.2">
      <c r="A1650" s="19" t="s">
        <v>504</v>
      </c>
      <c r="B1650" s="19" t="s">
        <v>505</v>
      </c>
      <c r="C1650" s="15" t="str">
        <f t="shared" si="50"/>
        <v>21375805 CENTRO COSTAR. PRODUCCIÓN CINEMATOGRÁFIC</v>
      </c>
      <c r="D1650" s="19" t="s">
        <v>19</v>
      </c>
      <c r="E1650" s="19" t="s">
        <v>197</v>
      </c>
      <c r="F1650" s="19" t="s">
        <v>198</v>
      </c>
      <c r="G1650" s="26">
        <v>600000</v>
      </c>
      <c r="H1650" s="26">
        <v>600000</v>
      </c>
      <c r="I1650" s="26">
        <v>450000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600000</v>
      </c>
      <c r="P1650" s="26">
        <v>450000</v>
      </c>
      <c r="Q1650" s="18">
        <f t="shared" si="51"/>
        <v>0</v>
      </c>
    </row>
    <row r="1651" spans="1:17" x14ac:dyDescent="0.2">
      <c r="A1651" s="19" t="s">
        <v>504</v>
      </c>
      <c r="B1651" s="19" t="s">
        <v>505</v>
      </c>
      <c r="C1651" s="15" t="str">
        <f t="shared" si="50"/>
        <v>21375805 CENTRO COSTAR. PRODUCCIÓN CINEMATOGRÁFIC</v>
      </c>
      <c r="D1651" s="19" t="s">
        <v>19</v>
      </c>
      <c r="E1651" s="19" t="s">
        <v>201</v>
      </c>
      <c r="F1651" s="19" t="s">
        <v>202</v>
      </c>
      <c r="G1651" s="26">
        <v>1500000</v>
      </c>
      <c r="H1651" s="26">
        <v>1500000</v>
      </c>
      <c r="I1651" s="26">
        <v>1125000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1500000</v>
      </c>
      <c r="P1651" s="26">
        <v>1125000</v>
      </c>
      <c r="Q1651" s="18">
        <f t="shared" si="51"/>
        <v>0</v>
      </c>
    </row>
    <row r="1652" spans="1:17" x14ac:dyDescent="0.2">
      <c r="A1652" s="19" t="s">
        <v>504</v>
      </c>
      <c r="B1652" s="19" t="s">
        <v>505</v>
      </c>
      <c r="C1652" s="15" t="str">
        <f t="shared" si="50"/>
        <v>21375805 CENTRO COSTAR. PRODUCCIÓN CINEMATOGRÁFIC</v>
      </c>
      <c r="D1652" s="19" t="s">
        <v>19</v>
      </c>
      <c r="E1652" s="19" t="s">
        <v>209</v>
      </c>
      <c r="F1652" s="19" t="s">
        <v>210</v>
      </c>
      <c r="G1652" s="26">
        <v>417191252</v>
      </c>
      <c r="H1652" s="26">
        <v>411176252</v>
      </c>
      <c r="I1652" s="26">
        <v>322774692.00999999</v>
      </c>
      <c r="J1652" s="26">
        <v>0</v>
      </c>
      <c r="K1652" s="26">
        <v>0</v>
      </c>
      <c r="L1652" s="26">
        <v>0</v>
      </c>
      <c r="M1652" s="26">
        <v>134817216.63999999</v>
      </c>
      <c r="N1652" s="26">
        <v>134722107.63999999</v>
      </c>
      <c r="O1652" s="26">
        <v>276359035.36000001</v>
      </c>
      <c r="P1652" s="26">
        <v>187957475.37</v>
      </c>
      <c r="Q1652" s="18">
        <f t="shared" si="51"/>
        <v>0.32788181706564118</v>
      </c>
    </row>
    <row r="1653" spans="1:17" x14ac:dyDescent="0.2">
      <c r="A1653" s="19" t="s">
        <v>504</v>
      </c>
      <c r="B1653" s="19" t="s">
        <v>505</v>
      </c>
      <c r="C1653" s="15" t="str">
        <f t="shared" si="50"/>
        <v>21375805 CENTRO COSTAR. PRODUCCIÓN CINEMATOGRÁFIC</v>
      </c>
      <c r="D1653" s="19" t="s">
        <v>19</v>
      </c>
      <c r="E1653" s="19" t="s">
        <v>211</v>
      </c>
      <c r="F1653" s="19" t="s">
        <v>212</v>
      </c>
      <c r="G1653" s="26">
        <v>3023336</v>
      </c>
      <c r="H1653" s="26">
        <v>3023336</v>
      </c>
      <c r="I1653" s="26">
        <v>2991255</v>
      </c>
      <c r="J1653" s="26">
        <v>0</v>
      </c>
      <c r="K1653" s="26">
        <v>0</v>
      </c>
      <c r="L1653" s="26">
        <v>0</v>
      </c>
      <c r="M1653" s="26">
        <v>1347625.98</v>
      </c>
      <c r="N1653" s="26">
        <v>1347625.98</v>
      </c>
      <c r="O1653" s="26">
        <v>1675710.02</v>
      </c>
      <c r="P1653" s="26">
        <v>1643629.02</v>
      </c>
      <c r="Q1653" s="18">
        <f t="shared" si="51"/>
        <v>0.44574138633615318</v>
      </c>
    </row>
    <row r="1654" spans="1:17" x14ac:dyDescent="0.2">
      <c r="A1654" s="19" t="s">
        <v>504</v>
      </c>
      <c r="B1654" s="19" t="s">
        <v>505</v>
      </c>
      <c r="C1654" s="15" t="str">
        <f t="shared" si="50"/>
        <v>21375805 CENTRO COSTAR. PRODUCCIÓN CINEMATOGRÁFIC</v>
      </c>
      <c r="D1654" s="19" t="s">
        <v>19</v>
      </c>
      <c r="E1654" s="19" t="s">
        <v>516</v>
      </c>
      <c r="F1654" s="19" t="s">
        <v>214</v>
      </c>
      <c r="G1654" s="26">
        <v>2608042</v>
      </c>
      <c r="H1654" s="26">
        <v>2608042</v>
      </c>
      <c r="I1654" s="26">
        <v>2580368</v>
      </c>
      <c r="J1654" s="26">
        <v>0</v>
      </c>
      <c r="K1654" s="26">
        <v>0</v>
      </c>
      <c r="L1654" s="26">
        <v>0</v>
      </c>
      <c r="M1654" s="26">
        <v>1147371.82</v>
      </c>
      <c r="N1654" s="26">
        <v>1147371.82</v>
      </c>
      <c r="O1654" s="26">
        <v>1460670.18</v>
      </c>
      <c r="P1654" s="26">
        <v>1432996.18</v>
      </c>
      <c r="Q1654" s="18">
        <f t="shared" si="51"/>
        <v>0.43993609765486907</v>
      </c>
    </row>
    <row r="1655" spans="1:17" x14ac:dyDescent="0.2">
      <c r="A1655" s="19" t="s">
        <v>504</v>
      </c>
      <c r="B1655" s="19" t="s">
        <v>505</v>
      </c>
      <c r="C1655" s="15" t="str">
        <f t="shared" si="50"/>
        <v>21375805 CENTRO COSTAR. PRODUCCIÓN CINEMATOGRÁFIC</v>
      </c>
      <c r="D1655" s="19" t="s">
        <v>19</v>
      </c>
      <c r="E1655" s="19" t="s">
        <v>517</v>
      </c>
      <c r="F1655" s="19" t="s">
        <v>216</v>
      </c>
      <c r="G1655" s="26">
        <v>415294</v>
      </c>
      <c r="H1655" s="26">
        <v>415294</v>
      </c>
      <c r="I1655" s="26">
        <v>410887</v>
      </c>
      <c r="J1655" s="26">
        <v>0</v>
      </c>
      <c r="K1655" s="26">
        <v>0</v>
      </c>
      <c r="L1655" s="26">
        <v>0</v>
      </c>
      <c r="M1655" s="26">
        <v>200254.16</v>
      </c>
      <c r="N1655" s="26">
        <v>200254.16</v>
      </c>
      <c r="O1655" s="26">
        <v>215039.84</v>
      </c>
      <c r="P1655" s="26">
        <v>210632.84</v>
      </c>
      <c r="Q1655" s="18">
        <f t="shared" si="51"/>
        <v>0.4821985388664416</v>
      </c>
    </row>
    <row r="1656" spans="1:17" x14ac:dyDescent="0.2">
      <c r="A1656" s="19" t="s">
        <v>504</v>
      </c>
      <c r="B1656" s="19" t="s">
        <v>505</v>
      </c>
      <c r="C1656" s="15" t="str">
        <f t="shared" si="50"/>
        <v>21375805 CENTRO COSTAR. PRODUCCIÓN CINEMATOGRÁFIC</v>
      </c>
      <c r="D1656" s="19" t="s">
        <v>19</v>
      </c>
      <c r="E1656" s="19" t="s">
        <v>219</v>
      </c>
      <c r="F1656" s="19" t="s">
        <v>220</v>
      </c>
      <c r="G1656" s="26">
        <v>299617200</v>
      </c>
      <c r="H1656" s="26">
        <v>299617200</v>
      </c>
      <c r="I1656" s="26">
        <v>212035772.34</v>
      </c>
      <c r="J1656" s="26">
        <v>0</v>
      </c>
      <c r="K1656" s="26">
        <v>0</v>
      </c>
      <c r="L1656" s="26">
        <v>0</v>
      </c>
      <c r="M1656" s="26">
        <v>26967200</v>
      </c>
      <c r="N1656" s="26">
        <v>26967200</v>
      </c>
      <c r="O1656" s="26">
        <v>272650000</v>
      </c>
      <c r="P1656" s="26">
        <v>185068572.34</v>
      </c>
      <c r="Q1656" s="18">
        <f t="shared" si="51"/>
        <v>9.0005513702150611E-2</v>
      </c>
    </row>
    <row r="1657" spans="1:17" x14ac:dyDescent="0.2">
      <c r="A1657" s="19" t="s">
        <v>504</v>
      </c>
      <c r="B1657" s="19" t="s">
        <v>505</v>
      </c>
      <c r="C1657" s="15" t="str">
        <f t="shared" si="50"/>
        <v>21375805 CENTRO COSTAR. PRODUCCIÓN CINEMATOGRÁFIC</v>
      </c>
      <c r="D1657" s="19" t="s">
        <v>19</v>
      </c>
      <c r="E1657" s="19" t="s">
        <v>223</v>
      </c>
      <c r="F1657" s="19" t="s">
        <v>224</v>
      </c>
      <c r="G1657" s="26">
        <v>299617200</v>
      </c>
      <c r="H1657" s="26">
        <v>299617200</v>
      </c>
      <c r="I1657" s="26">
        <v>212035772.34</v>
      </c>
      <c r="J1657" s="26">
        <v>0</v>
      </c>
      <c r="K1657" s="26">
        <v>0</v>
      </c>
      <c r="L1657" s="26">
        <v>0</v>
      </c>
      <c r="M1657" s="26">
        <v>26967200</v>
      </c>
      <c r="N1657" s="26">
        <v>26967200</v>
      </c>
      <c r="O1657" s="26">
        <v>272650000</v>
      </c>
      <c r="P1657" s="26">
        <v>185068572.34</v>
      </c>
      <c r="Q1657" s="18">
        <f t="shared" si="51"/>
        <v>9.0005513702150611E-2</v>
      </c>
    </row>
    <row r="1658" spans="1:17" x14ac:dyDescent="0.2">
      <c r="A1658" s="19" t="s">
        <v>504</v>
      </c>
      <c r="B1658" s="19" t="s">
        <v>505</v>
      </c>
      <c r="C1658" s="15" t="str">
        <f t="shared" si="50"/>
        <v>21375805 CENTRO COSTAR. PRODUCCIÓN CINEMATOGRÁFIC</v>
      </c>
      <c r="D1658" s="19" t="s">
        <v>19</v>
      </c>
      <c r="E1658" s="19" t="s">
        <v>225</v>
      </c>
      <c r="F1658" s="19" t="s">
        <v>226</v>
      </c>
      <c r="G1658" s="26">
        <v>1500000</v>
      </c>
      <c r="H1658" s="26">
        <v>1500000</v>
      </c>
      <c r="I1658" s="26">
        <v>1500000</v>
      </c>
      <c r="J1658" s="26">
        <v>0</v>
      </c>
      <c r="K1658" s="26">
        <v>0</v>
      </c>
      <c r="L1658" s="26">
        <v>0</v>
      </c>
      <c r="M1658" s="26">
        <v>294253.02</v>
      </c>
      <c r="N1658" s="26">
        <v>199144.02</v>
      </c>
      <c r="O1658" s="26">
        <v>1205746.98</v>
      </c>
      <c r="P1658" s="26">
        <v>1205746.98</v>
      </c>
      <c r="Q1658" s="18">
        <f t="shared" si="51"/>
        <v>0.19616868000000001</v>
      </c>
    </row>
    <row r="1659" spans="1:17" x14ac:dyDescent="0.2">
      <c r="A1659" s="19" t="s">
        <v>504</v>
      </c>
      <c r="B1659" s="19" t="s">
        <v>505</v>
      </c>
      <c r="C1659" s="15" t="str">
        <f t="shared" si="50"/>
        <v>21375805 CENTRO COSTAR. PRODUCCIÓN CINEMATOGRÁFIC</v>
      </c>
      <c r="D1659" s="19" t="s">
        <v>19</v>
      </c>
      <c r="E1659" s="19" t="s">
        <v>229</v>
      </c>
      <c r="F1659" s="19" t="s">
        <v>230</v>
      </c>
      <c r="G1659" s="26">
        <v>1500000</v>
      </c>
      <c r="H1659" s="26">
        <v>1500000</v>
      </c>
      <c r="I1659" s="26">
        <v>1500000</v>
      </c>
      <c r="J1659" s="26">
        <v>0</v>
      </c>
      <c r="K1659" s="26">
        <v>0</v>
      </c>
      <c r="L1659" s="26">
        <v>0</v>
      </c>
      <c r="M1659" s="26">
        <v>294253.02</v>
      </c>
      <c r="N1659" s="26">
        <v>199144.02</v>
      </c>
      <c r="O1659" s="26">
        <v>1205746.98</v>
      </c>
      <c r="P1659" s="26">
        <v>1205746.98</v>
      </c>
      <c r="Q1659" s="18">
        <f t="shared" si="51"/>
        <v>0.19616868000000001</v>
      </c>
    </row>
    <row r="1660" spans="1:17" x14ac:dyDescent="0.2">
      <c r="A1660" s="19" t="s">
        <v>504</v>
      </c>
      <c r="B1660" s="19" t="s">
        <v>505</v>
      </c>
      <c r="C1660" s="15" t="str">
        <f t="shared" si="50"/>
        <v>21375805 CENTRO COSTAR. PRODUCCIÓN CINEMATOGRÁFIC</v>
      </c>
      <c r="D1660" s="19" t="s">
        <v>19</v>
      </c>
      <c r="E1660" s="19" t="s">
        <v>243</v>
      </c>
      <c r="F1660" s="19" t="s">
        <v>244</v>
      </c>
      <c r="G1660" s="26">
        <v>113050716</v>
      </c>
      <c r="H1660" s="26">
        <v>107035716</v>
      </c>
      <c r="I1660" s="26">
        <v>106247664.67</v>
      </c>
      <c r="J1660" s="26">
        <v>0</v>
      </c>
      <c r="K1660" s="26">
        <v>0</v>
      </c>
      <c r="L1660" s="26">
        <v>0</v>
      </c>
      <c r="M1660" s="26">
        <v>106208137.64</v>
      </c>
      <c r="N1660" s="26">
        <v>106208137.64</v>
      </c>
      <c r="O1660" s="26">
        <v>827578.36</v>
      </c>
      <c r="P1660" s="26">
        <v>39527.03</v>
      </c>
      <c r="Q1660" s="18">
        <f t="shared" si="51"/>
        <v>0.99226820363400947</v>
      </c>
    </row>
    <row r="1661" spans="1:17" x14ac:dyDescent="0.2">
      <c r="A1661" s="19" t="s">
        <v>504</v>
      </c>
      <c r="B1661" s="19" t="s">
        <v>505</v>
      </c>
      <c r="C1661" s="15" t="str">
        <f t="shared" si="50"/>
        <v>21375805 CENTRO COSTAR. PRODUCCIÓN CINEMATOGRÁFIC</v>
      </c>
      <c r="D1661" s="19" t="s">
        <v>19</v>
      </c>
      <c r="E1661" s="19" t="s">
        <v>518</v>
      </c>
      <c r="F1661" s="19" t="s">
        <v>519</v>
      </c>
      <c r="G1661" s="26">
        <v>106500000</v>
      </c>
      <c r="H1661" s="26">
        <v>94985000</v>
      </c>
      <c r="I1661" s="26">
        <v>94985000</v>
      </c>
      <c r="J1661" s="26">
        <v>0</v>
      </c>
      <c r="K1661" s="26">
        <v>0</v>
      </c>
      <c r="L1661" s="26">
        <v>0</v>
      </c>
      <c r="M1661" s="26">
        <v>94984979.459999993</v>
      </c>
      <c r="N1661" s="26">
        <v>94984979.459999993</v>
      </c>
      <c r="O1661" s="26">
        <v>20.54</v>
      </c>
      <c r="P1661" s="26">
        <v>20.54</v>
      </c>
      <c r="Q1661" s="18">
        <f t="shared" si="51"/>
        <v>0.99999978375532972</v>
      </c>
    </row>
    <row r="1662" spans="1:17" x14ac:dyDescent="0.2">
      <c r="A1662" s="19" t="s">
        <v>504</v>
      </c>
      <c r="B1662" s="19" t="s">
        <v>505</v>
      </c>
      <c r="C1662" s="15" t="str">
        <f t="shared" si="50"/>
        <v>21375805 CENTRO COSTAR. PRODUCCIÓN CINEMATOGRÁFIC</v>
      </c>
      <c r="D1662" s="19" t="s">
        <v>19</v>
      </c>
      <c r="E1662" s="19" t="s">
        <v>520</v>
      </c>
      <c r="F1662" s="19" t="s">
        <v>521</v>
      </c>
      <c r="G1662" s="26">
        <v>6550716</v>
      </c>
      <c r="H1662" s="26">
        <v>12050716</v>
      </c>
      <c r="I1662" s="26">
        <v>11262664.67</v>
      </c>
      <c r="J1662" s="26">
        <v>0</v>
      </c>
      <c r="K1662" s="26">
        <v>0</v>
      </c>
      <c r="L1662" s="26">
        <v>0</v>
      </c>
      <c r="M1662" s="26">
        <v>11223158.18</v>
      </c>
      <c r="N1662" s="26">
        <v>11223158.18</v>
      </c>
      <c r="O1662" s="26">
        <v>827557.82</v>
      </c>
      <c r="P1662" s="26">
        <v>39506.49</v>
      </c>
      <c r="Q1662" s="18">
        <f t="shared" si="51"/>
        <v>0.93132708297166733</v>
      </c>
    </row>
    <row r="1663" spans="1:17" x14ac:dyDescent="0.2">
      <c r="A1663" s="19" t="s">
        <v>504</v>
      </c>
      <c r="B1663" s="19" t="s">
        <v>505</v>
      </c>
      <c r="C1663" s="15" t="str">
        <f t="shared" si="50"/>
        <v>21375805 CENTRO COSTAR. PRODUCCIÓN CINEMATOGRÁFIC</v>
      </c>
      <c r="D1663" s="19" t="s">
        <v>253</v>
      </c>
      <c r="E1663" s="19" t="s">
        <v>254</v>
      </c>
      <c r="F1663" s="19" t="s">
        <v>255</v>
      </c>
      <c r="G1663" s="26">
        <v>12050000</v>
      </c>
      <c r="H1663" s="26">
        <v>12050000</v>
      </c>
      <c r="I1663" s="26">
        <v>9037500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12050000</v>
      </c>
      <c r="P1663" s="26">
        <v>9037500</v>
      </c>
      <c r="Q1663" s="18">
        <f t="shared" si="51"/>
        <v>0</v>
      </c>
    </row>
    <row r="1664" spans="1:17" x14ac:dyDescent="0.2">
      <c r="A1664" s="19" t="s">
        <v>504</v>
      </c>
      <c r="B1664" s="19" t="s">
        <v>505</v>
      </c>
      <c r="C1664" s="15" t="str">
        <f t="shared" si="50"/>
        <v>21375805 CENTRO COSTAR. PRODUCCIÓN CINEMATOGRÁFIC</v>
      </c>
      <c r="D1664" s="19" t="s">
        <v>253</v>
      </c>
      <c r="E1664" s="19" t="s">
        <v>256</v>
      </c>
      <c r="F1664" s="19" t="s">
        <v>257</v>
      </c>
      <c r="G1664" s="26">
        <v>8050000</v>
      </c>
      <c r="H1664" s="26">
        <v>8050000</v>
      </c>
      <c r="I1664" s="26">
        <v>6037500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8050000</v>
      </c>
      <c r="P1664" s="26">
        <v>6037500</v>
      </c>
      <c r="Q1664" s="18">
        <f t="shared" si="51"/>
        <v>0</v>
      </c>
    </row>
    <row r="1665" spans="1:17" x14ac:dyDescent="0.2">
      <c r="A1665" s="19" t="s">
        <v>504</v>
      </c>
      <c r="B1665" s="19" t="s">
        <v>505</v>
      </c>
      <c r="C1665" s="15" t="str">
        <f t="shared" si="50"/>
        <v>21375805 CENTRO COSTAR. PRODUCCIÓN CINEMATOGRÁFIC</v>
      </c>
      <c r="D1665" s="19" t="s">
        <v>253</v>
      </c>
      <c r="E1665" s="19" t="s">
        <v>264</v>
      </c>
      <c r="F1665" s="19" t="s">
        <v>265</v>
      </c>
      <c r="G1665" s="26">
        <v>5150000</v>
      </c>
      <c r="H1665" s="26">
        <v>5150000</v>
      </c>
      <c r="I1665" s="26">
        <v>3862500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5150000</v>
      </c>
      <c r="P1665" s="26">
        <v>3862500</v>
      </c>
      <c r="Q1665" s="18">
        <f t="shared" si="51"/>
        <v>0</v>
      </c>
    </row>
    <row r="1666" spans="1:17" x14ac:dyDescent="0.2">
      <c r="A1666" s="19" t="s">
        <v>504</v>
      </c>
      <c r="B1666" s="19" t="s">
        <v>505</v>
      </c>
      <c r="C1666" s="15" t="str">
        <f t="shared" si="50"/>
        <v>21375805 CENTRO COSTAR. PRODUCCIÓN CINEMATOGRÁFIC</v>
      </c>
      <c r="D1666" s="19" t="s">
        <v>253</v>
      </c>
      <c r="E1666" s="19" t="s">
        <v>357</v>
      </c>
      <c r="F1666" s="19" t="s">
        <v>358</v>
      </c>
      <c r="G1666" s="26">
        <v>400000</v>
      </c>
      <c r="H1666" s="26">
        <v>400000</v>
      </c>
      <c r="I1666" s="26">
        <v>300000</v>
      </c>
      <c r="J1666" s="26">
        <v>0</v>
      </c>
      <c r="K1666" s="26">
        <v>0</v>
      </c>
      <c r="L1666" s="26">
        <v>0</v>
      </c>
      <c r="M1666" s="26">
        <v>0</v>
      </c>
      <c r="N1666" s="26">
        <v>0</v>
      </c>
      <c r="O1666" s="26">
        <v>400000</v>
      </c>
      <c r="P1666" s="26">
        <v>300000</v>
      </c>
      <c r="Q1666" s="18">
        <f t="shared" si="51"/>
        <v>0</v>
      </c>
    </row>
    <row r="1667" spans="1:17" x14ac:dyDescent="0.2">
      <c r="A1667" s="19" t="s">
        <v>504</v>
      </c>
      <c r="B1667" s="19" t="s">
        <v>505</v>
      </c>
      <c r="C1667" s="15" t="str">
        <f t="shared" si="50"/>
        <v>21375805 CENTRO COSTAR. PRODUCCIÓN CINEMATOGRÁFIC</v>
      </c>
      <c r="D1667" s="19" t="s">
        <v>253</v>
      </c>
      <c r="E1667" s="19" t="s">
        <v>266</v>
      </c>
      <c r="F1667" s="19" t="s">
        <v>267</v>
      </c>
      <c r="G1667" s="26">
        <v>2500000</v>
      </c>
      <c r="H1667" s="26">
        <v>2500000</v>
      </c>
      <c r="I1667" s="26">
        <v>1875000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2500000</v>
      </c>
      <c r="P1667" s="26">
        <v>1875000</v>
      </c>
      <c r="Q1667" s="18">
        <f t="shared" si="51"/>
        <v>0</v>
      </c>
    </row>
    <row r="1668" spans="1:17" x14ac:dyDescent="0.2">
      <c r="A1668" s="19" t="s">
        <v>504</v>
      </c>
      <c r="B1668" s="19" t="s">
        <v>505</v>
      </c>
      <c r="C1668" s="15" t="str">
        <f t="shared" si="50"/>
        <v>21375805 CENTRO COSTAR. PRODUCCIÓN CINEMATOGRÁFIC</v>
      </c>
      <c r="D1668" s="19" t="s">
        <v>253</v>
      </c>
      <c r="E1668" s="19" t="s">
        <v>274</v>
      </c>
      <c r="F1668" s="19" t="s">
        <v>275</v>
      </c>
      <c r="G1668" s="26">
        <v>4000000</v>
      </c>
      <c r="H1668" s="26">
        <v>4000000</v>
      </c>
      <c r="I1668" s="26">
        <v>3000000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4000000</v>
      </c>
      <c r="P1668" s="26">
        <v>3000000</v>
      </c>
      <c r="Q1668" s="18">
        <f t="shared" si="51"/>
        <v>0</v>
      </c>
    </row>
    <row r="1669" spans="1:17" x14ac:dyDescent="0.2">
      <c r="A1669" s="19" t="s">
        <v>504</v>
      </c>
      <c r="B1669" s="19" t="s">
        <v>505</v>
      </c>
      <c r="C1669" s="15" t="str">
        <f t="shared" si="50"/>
        <v>21375805 CENTRO COSTAR. PRODUCCIÓN CINEMATOGRÁFIC</v>
      </c>
      <c r="D1669" s="19" t="s">
        <v>253</v>
      </c>
      <c r="E1669" s="19" t="s">
        <v>276</v>
      </c>
      <c r="F1669" s="19" t="s">
        <v>277</v>
      </c>
      <c r="G1669" s="26">
        <v>4000000</v>
      </c>
      <c r="H1669" s="26">
        <v>4000000</v>
      </c>
      <c r="I1669" s="26">
        <v>3000000</v>
      </c>
      <c r="J1669" s="26">
        <v>0</v>
      </c>
      <c r="K1669" s="26">
        <v>0</v>
      </c>
      <c r="L1669" s="26">
        <v>0</v>
      </c>
      <c r="M1669" s="26">
        <v>0</v>
      </c>
      <c r="N1669" s="26">
        <v>0</v>
      </c>
      <c r="O1669" s="26">
        <v>4000000</v>
      </c>
      <c r="P1669" s="26">
        <v>3000000</v>
      </c>
      <c r="Q1669" s="18">
        <f t="shared" si="51"/>
        <v>0</v>
      </c>
    </row>
    <row r="1670" spans="1:17" x14ac:dyDescent="0.2">
      <c r="A1670" s="20" t="s">
        <v>522</v>
      </c>
      <c r="B1670" s="20" t="s">
        <v>523</v>
      </c>
      <c r="C1670" s="15" t="str">
        <f t="shared" si="50"/>
        <v>21375806 CENTRO DE PRODUCCÓN ARTÍSTICA Y CULTURAL</v>
      </c>
      <c r="D1670" s="20" t="s">
        <v>19</v>
      </c>
      <c r="E1670" s="20" t="s">
        <v>20</v>
      </c>
      <c r="F1670" s="20" t="s">
        <v>20</v>
      </c>
      <c r="G1670" s="25">
        <v>1561325463</v>
      </c>
      <c r="H1670" s="25">
        <v>1561325463</v>
      </c>
      <c r="I1670" s="25">
        <v>1116645747.99</v>
      </c>
      <c r="J1670" s="25">
        <v>159676492.96000001</v>
      </c>
      <c r="K1670" s="25">
        <v>320213989.57999998</v>
      </c>
      <c r="L1670" s="25">
        <v>0</v>
      </c>
      <c r="M1670" s="25">
        <v>276211617.69</v>
      </c>
      <c r="N1670" s="25">
        <v>271492119.33999997</v>
      </c>
      <c r="O1670" s="25">
        <v>805223362.76999998</v>
      </c>
      <c r="P1670" s="25">
        <v>360543647.75999999</v>
      </c>
      <c r="Q1670" s="21">
        <f t="shared" si="51"/>
        <v>0.17690841803045648</v>
      </c>
    </row>
    <row r="1671" spans="1:17" x14ac:dyDescent="0.2">
      <c r="A1671" s="19" t="s">
        <v>522</v>
      </c>
      <c r="B1671" s="19" t="s">
        <v>523</v>
      </c>
      <c r="C1671" s="15" t="str">
        <f t="shared" ref="C1671:C1734" si="52">+CONCATENATE(A1671," ",B1671)</f>
        <v>21375806 CENTRO DE PRODUCCÓN ARTÍSTICA Y CULTURAL</v>
      </c>
      <c r="D1671" s="19" t="s">
        <v>19</v>
      </c>
      <c r="E1671" s="19" t="s">
        <v>23</v>
      </c>
      <c r="F1671" s="19" t="s">
        <v>24</v>
      </c>
      <c r="G1671" s="26">
        <v>267761290</v>
      </c>
      <c r="H1671" s="26">
        <v>267761290</v>
      </c>
      <c r="I1671" s="26">
        <v>261083461</v>
      </c>
      <c r="J1671" s="26">
        <v>0</v>
      </c>
      <c r="K1671" s="26">
        <v>21888107</v>
      </c>
      <c r="L1671" s="26">
        <v>0</v>
      </c>
      <c r="M1671" s="26">
        <v>121532118.03</v>
      </c>
      <c r="N1671" s="26">
        <v>121532118.03</v>
      </c>
      <c r="O1671" s="26">
        <v>124341064.97</v>
      </c>
      <c r="P1671" s="26">
        <v>117663235.97</v>
      </c>
      <c r="Q1671" s="18">
        <f t="shared" ref="Q1671:Q1734" si="53">+IFERROR(M1671/H1671,0)</f>
        <v>0.45388232940616624</v>
      </c>
    </row>
    <row r="1672" spans="1:17" x14ac:dyDescent="0.2">
      <c r="A1672" s="19" t="s">
        <v>522</v>
      </c>
      <c r="B1672" s="19" t="s">
        <v>523</v>
      </c>
      <c r="C1672" s="15" t="str">
        <f t="shared" si="52"/>
        <v>21375806 CENTRO DE PRODUCCÓN ARTÍSTICA Y CULTURAL</v>
      </c>
      <c r="D1672" s="19" t="s">
        <v>19</v>
      </c>
      <c r="E1672" s="19" t="s">
        <v>25</v>
      </c>
      <c r="F1672" s="19" t="s">
        <v>26</v>
      </c>
      <c r="G1672" s="26">
        <v>120820400</v>
      </c>
      <c r="H1672" s="26">
        <v>118366400</v>
      </c>
      <c r="I1672" s="26">
        <v>113960250</v>
      </c>
      <c r="J1672" s="26">
        <v>0</v>
      </c>
      <c r="K1672" s="26">
        <v>0</v>
      </c>
      <c r="L1672" s="26">
        <v>0</v>
      </c>
      <c r="M1672" s="26">
        <v>58508602.420000002</v>
      </c>
      <c r="N1672" s="26">
        <v>58508602.420000002</v>
      </c>
      <c r="O1672" s="26">
        <v>59857797.579999998</v>
      </c>
      <c r="P1672" s="26">
        <v>55451647.579999998</v>
      </c>
      <c r="Q1672" s="18">
        <f t="shared" si="53"/>
        <v>0.49430076795441952</v>
      </c>
    </row>
    <row r="1673" spans="1:17" x14ac:dyDescent="0.2">
      <c r="A1673" s="19" t="s">
        <v>522</v>
      </c>
      <c r="B1673" s="19" t="s">
        <v>523</v>
      </c>
      <c r="C1673" s="15" t="str">
        <f t="shared" si="52"/>
        <v>21375806 CENTRO DE PRODUCCÓN ARTÍSTICA Y CULTURAL</v>
      </c>
      <c r="D1673" s="19" t="s">
        <v>19</v>
      </c>
      <c r="E1673" s="19" t="s">
        <v>27</v>
      </c>
      <c r="F1673" s="19" t="s">
        <v>28</v>
      </c>
      <c r="G1673" s="26">
        <v>117820400</v>
      </c>
      <c r="H1673" s="26">
        <v>115366400</v>
      </c>
      <c r="I1673" s="26">
        <v>110960250</v>
      </c>
      <c r="J1673" s="26">
        <v>0</v>
      </c>
      <c r="K1673" s="26">
        <v>0</v>
      </c>
      <c r="L1673" s="26">
        <v>0</v>
      </c>
      <c r="M1673" s="26">
        <v>58508602.420000002</v>
      </c>
      <c r="N1673" s="26">
        <v>58508602.420000002</v>
      </c>
      <c r="O1673" s="26">
        <v>56857797.579999998</v>
      </c>
      <c r="P1673" s="26">
        <v>52451647.579999998</v>
      </c>
      <c r="Q1673" s="18">
        <f t="shared" si="53"/>
        <v>0.50715461711555532</v>
      </c>
    </row>
    <row r="1674" spans="1:17" x14ac:dyDescent="0.2">
      <c r="A1674" s="19" t="s">
        <v>522</v>
      </c>
      <c r="B1674" s="19" t="s">
        <v>523</v>
      </c>
      <c r="C1674" s="15" t="str">
        <f t="shared" si="52"/>
        <v>21375806 CENTRO DE PRODUCCÓN ARTÍSTICA Y CULTURAL</v>
      </c>
      <c r="D1674" s="19" t="s">
        <v>19</v>
      </c>
      <c r="E1674" s="19" t="s">
        <v>29</v>
      </c>
      <c r="F1674" s="19" t="s">
        <v>30</v>
      </c>
      <c r="G1674" s="26">
        <v>3000000</v>
      </c>
      <c r="H1674" s="26">
        <v>3000000</v>
      </c>
      <c r="I1674" s="26">
        <v>3000000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3000000</v>
      </c>
      <c r="P1674" s="26">
        <v>3000000</v>
      </c>
      <c r="Q1674" s="18">
        <f t="shared" si="53"/>
        <v>0</v>
      </c>
    </row>
    <row r="1675" spans="1:17" x14ac:dyDescent="0.2">
      <c r="A1675" s="19" t="s">
        <v>522</v>
      </c>
      <c r="B1675" s="19" t="s">
        <v>523</v>
      </c>
      <c r="C1675" s="15" t="str">
        <f t="shared" si="52"/>
        <v>21375806 CENTRO DE PRODUCCÓN ARTÍSTICA Y CULTURAL</v>
      </c>
      <c r="D1675" s="19" t="s">
        <v>19</v>
      </c>
      <c r="E1675" s="19" t="s">
        <v>31</v>
      </c>
      <c r="F1675" s="19" t="s">
        <v>32</v>
      </c>
      <c r="G1675" s="26">
        <v>10900000</v>
      </c>
      <c r="H1675" s="26">
        <v>12354000</v>
      </c>
      <c r="I1675" s="26">
        <v>11627000</v>
      </c>
      <c r="J1675" s="26">
        <v>0</v>
      </c>
      <c r="K1675" s="26">
        <v>0</v>
      </c>
      <c r="L1675" s="26">
        <v>0</v>
      </c>
      <c r="M1675" s="26">
        <v>2986835</v>
      </c>
      <c r="N1675" s="26">
        <v>2986835</v>
      </c>
      <c r="O1675" s="26">
        <v>9367165</v>
      </c>
      <c r="P1675" s="26">
        <v>8640165</v>
      </c>
      <c r="Q1675" s="18">
        <f t="shared" si="53"/>
        <v>0.24177068156062814</v>
      </c>
    </row>
    <row r="1676" spans="1:17" x14ac:dyDescent="0.2">
      <c r="A1676" s="19" t="s">
        <v>522</v>
      </c>
      <c r="B1676" s="19" t="s">
        <v>523</v>
      </c>
      <c r="C1676" s="15" t="str">
        <f t="shared" si="52"/>
        <v>21375806 CENTRO DE PRODUCCÓN ARTÍSTICA Y CULTURAL</v>
      </c>
      <c r="D1676" s="19" t="s">
        <v>19</v>
      </c>
      <c r="E1676" s="19" t="s">
        <v>33</v>
      </c>
      <c r="F1676" s="19" t="s">
        <v>34</v>
      </c>
      <c r="G1676" s="26">
        <v>10900000</v>
      </c>
      <c r="H1676" s="26">
        <v>12354000</v>
      </c>
      <c r="I1676" s="26">
        <v>11627000</v>
      </c>
      <c r="J1676" s="26">
        <v>0</v>
      </c>
      <c r="K1676" s="26">
        <v>0</v>
      </c>
      <c r="L1676" s="26">
        <v>0</v>
      </c>
      <c r="M1676" s="26">
        <v>2986835</v>
      </c>
      <c r="N1676" s="26">
        <v>2986835</v>
      </c>
      <c r="O1676" s="26">
        <v>9367165</v>
      </c>
      <c r="P1676" s="26">
        <v>8640165</v>
      </c>
      <c r="Q1676" s="18">
        <f t="shared" si="53"/>
        <v>0.24177068156062814</v>
      </c>
    </row>
    <row r="1677" spans="1:17" x14ac:dyDescent="0.2">
      <c r="A1677" s="19" t="s">
        <v>522</v>
      </c>
      <c r="B1677" s="19" t="s">
        <v>523</v>
      </c>
      <c r="C1677" s="15" t="str">
        <f t="shared" si="52"/>
        <v>21375806 CENTRO DE PRODUCCÓN ARTÍSTICA Y CULTURAL</v>
      </c>
      <c r="D1677" s="19" t="s">
        <v>19</v>
      </c>
      <c r="E1677" s="19" t="s">
        <v>35</v>
      </c>
      <c r="F1677" s="19" t="s">
        <v>36</v>
      </c>
      <c r="G1677" s="26">
        <v>93640457</v>
      </c>
      <c r="H1677" s="26">
        <v>94640457</v>
      </c>
      <c r="I1677" s="26">
        <v>93630352</v>
      </c>
      <c r="J1677" s="26">
        <v>0</v>
      </c>
      <c r="K1677" s="26">
        <v>0</v>
      </c>
      <c r="L1677" s="26">
        <v>0</v>
      </c>
      <c r="M1677" s="26">
        <v>40058928.609999999</v>
      </c>
      <c r="N1677" s="26">
        <v>40058928.609999999</v>
      </c>
      <c r="O1677" s="26">
        <v>54581528.390000001</v>
      </c>
      <c r="P1677" s="26">
        <v>53571423.390000001</v>
      </c>
      <c r="Q1677" s="18">
        <f t="shared" si="53"/>
        <v>0.42327488560204224</v>
      </c>
    </row>
    <row r="1678" spans="1:17" x14ac:dyDescent="0.2">
      <c r="A1678" s="19" t="s">
        <v>522</v>
      </c>
      <c r="B1678" s="19" t="s">
        <v>523</v>
      </c>
      <c r="C1678" s="15" t="str">
        <f t="shared" si="52"/>
        <v>21375806 CENTRO DE PRODUCCÓN ARTÍSTICA Y CULTURAL</v>
      </c>
      <c r="D1678" s="19" t="s">
        <v>19</v>
      </c>
      <c r="E1678" s="19" t="s">
        <v>37</v>
      </c>
      <c r="F1678" s="19" t="s">
        <v>38</v>
      </c>
      <c r="G1678" s="26">
        <v>26100000</v>
      </c>
      <c r="H1678" s="26">
        <v>26100000</v>
      </c>
      <c r="I1678" s="26">
        <v>25816280</v>
      </c>
      <c r="J1678" s="26">
        <v>0</v>
      </c>
      <c r="K1678" s="26">
        <v>0</v>
      </c>
      <c r="L1678" s="26">
        <v>0</v>
      </c>
      <c r="M1678" s="26">
        <v>10442132.42</v>
      </c>
      <c r="N1678" s="26">
        <v>10442132.42</v>
      </c>
      <c r="O1678" s="26">
        <v>15657867.58</v>
      </c>
      <c r="P1678" s="26">
        <v>15374147.58</v>
      </c>
      <c r="Q1678" s="18">
        <f t="shared" si="53"/>
        <v>0.4000817019157088</v>
      </c>
    </row>
    <row r="1679" spans="1:17" x14ac:dyDescent="0.2">
      <c r="A1679" s="19" t="s">
        <v>522</v>
      </c>
      <c r="B1679" s="19" t="s">
        <v>523</v>
      </c>
      <c r="C1679" s="15" t="str">
        <f t="shared" si="52"/>
        <v>21375806 CENTRO DE PRODUCCÓN ARTÍSTICA Y CULTURAL</v>
      </c>
      <c r="D1679" s="19" t="s">
        <v>19</v>
      </c>
      <c r="E1679" s="19" t="s">
        <v>39</v>
      </c>
      <c r="F1679" s="19" t="s">
        <v>40</v>
      </c>
      <c r="G1679" s="26">
        <v>31994770</v>
      </c>
      <c r="H1679" s="26">
        <v>31994770</v>
      </c>
      <c r="I1679" s="26">
        <v>31994770</v>
      </c>
      <c r="J1679" s="26">
        <v>0</v>
      </c>
      <c r="K1679" s="26">
        <v>0</v>
      </c>
      <c r="L1679" s="26">
        <v>0</v>
      </c>
      <c r="M1679" s="26">
        <v>14157272.25</v>
      </c>
      <c r="N1679" s="26">
        <v>14157272.25</v>
      </c>
      <c r="O1679" s="26">
        <v>17837497.75</v>
      </c>
      <c r="P1679" s="26">
        <v>17837497.75</v>
      </c>
      <c r="Q1679" s="18">
        <f t="shared" si="53"/>
        <v>0.44248707679411353</v>
      </c>
    </row>
    <row r="1680" spans="1:17" x14ac:dyDescent="0.2">
      <c r="A1680" s="19" t="s">
        <v>522</v>
      </c>
      <c r="B1680" s="19" t="s">
        <v>523</v>
      </c>
      <c r="C1680" s="15" t="str">
        <f t="shared" si="52"/>
        <v>21375806 CENTRO DE PRODUCCÓN ARTÍSTICA Y CULTURAL</v>
      </c>
      <c r="D1680" s="19" t="s">
        <v>19</v>
      </c>
      <c r="E1680" s="19" t="s">
        <v>41</v>
      </c>
      <c r="F1680" s="19" t="s">
        <v>42</v>
      </c>
      <c r="G1680" s="26">
        <v>17401985</v>
      </c>
      <c r="H1680" s="26">
        <v>17401985</v>
      </c>
      <c r="I1680" s="26">
        <v>17175600</v>
      </c>
      <c r="J1680" s="26">
        <v>0</v>
      </c>
      <c r="K1680" s="26">
        <v>0</v>
      </c>
      <c r="L1680" s="26">
        <v>0</v>
      </c>
      <c r="M1680" s="26">
        <v>0</v>
      </c>
      <c r="N1680" s="26">
        <v>0</v>
      </c>
      <c r="O1680" s="26">
        <v>17401985</v>
      </c>
      <c r="P1680" s="26">
        <v>17175600</v>
      </c>
      <c r="Q1680" s="18">
        <f t="shared" si="53"/>
        <v>0</v>
      </c>
    </row>
    <row r="1681" spans="1:17" x14ac:dyDescent="0.2">
      <c r="A1681" s="19" t="s">
        <v>522</v>
      </c>
      <c r="B1681" s="19" t="s">
        <v>523</v>
      </c>
      <c r="C1681" s="15" t="str">
        <f t="shared" si="52"/>
        <v>21375806 CENTRO DE PRODUCCÓN ARTÍSTICA Y CULTURAL</v>
      </c>
      <c r="D1681" s="19" t="s">
        <v>19</v>
      </c>
      <c r="E1681" s="19" t="s">
        <v>43</v>
      </c>
      <c r="F1681" s="19" t="s">
        <v>44</v>
      </c>
      <c r="G1681" s="26">
        <v>12943702</v>
      </c>
      <c r="H1681" s="26">
        <v>12943702</v>
      </c>
      <c r="I1681" s="26">
        <v>12943702</v>
      </c>
      <c r="J1681" s="26">
        <v>0</v>
      </c>
      <c r="K1681" s="26">
        <v>0</v>
      </c>
      <c r="L1681" s="26">
        <v>0</v>
      </c>
      <c r="M1681" s="26">
        <v>12457573.34</v>
      </c>
      <c r="N1681" s="26">
        <v>12457573.34</v>
      </c>
      <c r="O1681" s="26">
        <v>486128.66</v>
      </c>
      <c r="P1681" s="26">
        <v>486128.66</v>
      </c>
      <c r="Q1681" s="18">
        <f t="shared" si="53"/>
        <v>0.96244284208644482</v>
      </c>
    </row>
    <row r="1682" spans="1:17" x14ac:dyDescent="0.2">
      <c r="A1682" s="19" t="s">
        <v>522</v>
      </c>
      <c r="B1682" s="19" t="s">
        <v>523</v>
      </c>
      <c r="C1682" s="15" t="str">
        <f t="shared" si="52"/>
        <v>21375806 CENTRO DE PRODUCCÓN ARTÍSTICA Y CULTURAL</v>
      </c>
      <c r="D1682" s="19" t="s">
        <v>19</v>
      </c>
      <c r="E1682" s="19" t="s">
        <v>45</v>
      </c>
      <c r="F1682" s="19" t="s">
        <v>46</v>
      </c>
      <c r="G1682" s="26">
        <v>5200000</v>
      </c>
      <c r="H1682" s="26">
        <v>6200000</v>
      </c>
      <c r="I1682" s="26">
        <v>5700000</v>
      </c>
      <c r="J1682" s="26">
        <v>0</v>
      </c>
      <c r="K1682" s="26">
        <v>0</v>
      </c>
      <c r="L1682" s="26">
        <v>0</v>
      </c>
      <c r="M1682" s="26">
        <v>3001950.6</v>
      </c>
      <c r="N1682" s="26">
        <v>3001950.6</v>
      </c>
      <c r="O1682" s="26">
        <v>3198049.4</v>
      </c>
      <c r="P1682" s="26">
        <v>2698049.4</v>
      </c>
      <c r="Q1682" s="18">
        <f t="shared" si="53"/>
        <v>0.48418558064516132</v>
      </c>
    </row>
    <row r="1683" spans="1:17" x14ac:dyDescent="0.2">
      <c r="A1683" s="19" t="s">
        <v>522</v>
      </c>
      <c r="B1683" s="19" t="s">
        <v>523</v>
      </c>
      <c r="C1683" s="15" t="str">
        <f t="shared" si="52"/>
        <v>21375806 CENTRO DE PRODUCCÓN ARTÍSTICA Y CULTURAL</v>
      </c>
      <c r="D1683" s="19" t="s">
        <v>19</v>
      </c>
      <c r="E1683" s="19" t="s">
        <v>47</v>
      </c>
      <c r="F1683" s="19" t="s">
        <v>48</v>
      </c>
      <c r="G1683" s="26">
        <v>21016991</v>
      </c>
      <c r="H1683" s="26">
        <v>21016991</v>
      </c>
      <c r="I1683" s="26">
        <v>20752014</v>
      </c>
      <c r="J1683" s="26">
        <v>0</v>
      </c>
      <c r="K1683" s="26">
        <v>10827375</v>
      </c>
      <c r="L1683" s="26">
        <v>0</v>
      </c>
      <c r="M1683" s="26">
        <v>9924639</v>
      </c>
      <c r="N1683" s="26">
        <v>9924639</v>
      </c>
      <c r="O1683" s="26">
        <v>264977</v>
      </c>
      <c r="P1683" s="26">
        <v>0</v>
      </c>
      <c r="Q1683" s="18">
        <f t="shared" si="53"/>
        <v>0.47221978636237699</v>
      </c>
    </row>
    <row r="1684" spans="1:17" x14ac:dyDescent="0.2">
      <c r="A1684" s="19" t="s">
        <v>522</v>
      </c>
      <c r="B1684" s="19" t="s">
        <v>523</v>
      </c>
      <c r="C1684" s="15" t="str">
        <f t="shared" si="52"/>
        <v>21375806 CENTRO DE PRODUCCÓN ARTÍSTICA Y CULTURAL</v>
      </c>
      <c r="D1684" s="19" t="s">
        <v>19</v>
      </c>
      <c r="E1684" s="19" t="s">
        <v>524</v>
      </c>
      <c r="F1684" s="19" t="s">
        <v>50</v>
      </c>
      <c r="G1684" s="26">
        <v>19939196</v>
      </c>
      <c r="H1684" s="26">
        <v>19939196</v>
      </c>
      <c r="I1684" s="26">
        <v>19687808</v>
      </c>
      <c r="J1684" s="26">
        <v>0</v>
      </c>
      <c r="K1684" s="26">
        <v>10272035</v>
      </c>
      <c r="L1684" s="26">
        <v>0</v>
      </c>
      <c r="M1684" s="26">
        <v>9415773</v>
      </c>
      <c r="N1684" s="26">
        <v>9415773</v>
      </c>
      <c r="O1684" s="26">
        <v>251388</v>
      </c>
      <c r="P1684" s="26">
        <v>0</v>
      </c>
      <c r="Q1684" s="18">
        <f t="shared" si="53"/>
        <v>0.47222430633612306</v>
      </c>
    </row>
    <row r="1685" spans="1:17" x14ac:dyDescent="0.2">
      <c r="A1685" s="19" t="s">
        <v>522</v>
      </c>
      <c r="B1685" s="19" t="s">
        <v>523</v>
      </c>
      <c r="C1685" s="15" t="str">
        <f t="shared" si="52"/>
        <v>21375806 CENTRO DE PRODUCCÓN ARTÍSTICA Y CULTURAL</v>
      </c>
      <c r="D1685" s="19" t="s">
        <v>19</v>
      </c>
      <c r="E1685" s="19" t="s">
        <v>525</v>
      </c>
      <c r="F1685" s="19" t="s">
        <v>52</v>
      </c>
      <c r="G1685" s="26">
        <v>1077795</v>
      </c>
      <c r="H1685" s="26">
        <v>1077795</v>
      </c>
      <c r="I1685" s="26">
        <v>1064206</v>
      </c>
      <c r="J1685" s="26">
        <v>0</v>
      </c>
      <c r="K1685" s="26">
        <v>555340</v>
      </c>
      <c r="L1685" s="26">
        <v>0</v>
      </c>
      <c r="M1685" s="26">
        <v>508866</v>
      </c>
      <c r="N1685" s="26">
        <v>508866</v>
      </c>
      <c r="O1685" s="26">
        <v>13589</v>
      </c>
      <c r="P1685" s="26">
        <v>0</v>
      </c>
      <c r="Q1685" s="18">
        <f t="shared" si="53"/>
        <v>0.47213616689630217</v>
      </c>
    </row>
    <row r="1686" spans="1:17" x14ac:dyDescent="0.2">
      <c r="A1686" s="19" t="s">
        <v>522</v>
      </c>
      <c r="B1686" s="19" t="s">
        <v>523</v>
      </c>
      <c r="C1686" s="15" t="str">
        <f t="shared" si="52"/>
        <v>21375806 CENTRO DE PRODUCCÓN ARTÍSTICA Y CULTURAL</v>
      </c>
      <c r="D1686" s="19" t="s">
        <v>19</v>
      </c>
      <c r="E1686" s="19" t="s">
        <v>53</v>
      </c>
      <c r="F1686" s="19" t="s">
        <v>54</v>
      </c>
      <c r="G1686" s="26">
        <v>21383442</v>
      </c>
      <c r="H1686" s="26">
        <v>21383442</v>
      </c>
      <c r="I1686" s="26">
        <v>21113845</v>
      </c>
      <c r="J1686" s="26">
        <v>0</v>
      </c>
      <c r="K1686" s="26">
        <v>11060732</v>
      </c>
      <c r="L1686" s="26">
        <v>0</v>
      </c>
      <c r="M1686" s="26">
        <v>10053113</v>
      </c>
      <c r="N1686" s="26">
        <v>10053113</v>
      </c>
      <c r="O1686" s="26">
        <v>269597</v>
      </c>
      <c r="P1686" s="26">
        <v>0</v>
      </c>
      <c r="Q1686" s="18">
        <f t="shared" si="53"/>
        <v>0.47013539728543235</v>
      </c>
    </row>
    <row r="1687" spans="1:17" x14ac:dyDescent="0.2">
      <c r="A1687" s="19" t="s">
        <v>522</v>
      </c>
      <c r="B1687" s="19" t="s">
        <v>523</v>
      </c>
      <c r="C1687" s="15" t="str">
        <f t="shared" si="52"/>
        <v>21375806 CENTRO DE PRODUCCÓN ARTÍSTICA Y CULTURAL</v>
      </c>
      <c r="D1687" s="19" t="s">
        <v>19</v>
      </c>
      <c r="E1687" s="19" t="s">
        <v>526</v>
      </c>
      <c r="F1687" s="19" t="s">
        <v>56</v>
      </c>
      <c r="G1687" s="26">
        <v>11683291</v>
      </c>
      <c r="H1687" s="26">
        <v>11683291</v>
      </c>
      <c r="I1687" s="26">
        <v>11535991</v>
      </c>
      <c r="J1687" s="26">
        <v>0</v>
      </c>
      <c r="K1687" s="26">
        <v>6062678</v>
      </c>
      <c r="L1687" s="26">
        <v>0</v>
      </c>
      <c r="M1687" s="26">
        <v>5473313</v>
      </c>
      <c r="N1687" s="26">
        <v>5473313</v>
      </c>
      <c r="O1687" s="26">
        <v>147300</v>
      </c>
      <c r="P1687" s="26">
        <v>0</v>
      </c>
      <c r="Q1687" s="18">
        <f t="shared" si="53"/>
        <v>0.46847356622376352</v>
      </c>
    </row>
    <row r="1688" spans="1:17" x14ac:dyDescent="0.2">
      <c r="A1688" s="19" t="s">
        <v>522</v>
      </c>
      <c r="B1688" s="19" t="s">
        <v>523</v>
      </c>
      <c r="C1688" s="15" t="str">
        <f t="shared" si="52"/>
        <v>21375806 CENTRO DE PRODUCCÓN ARTÍSTICA Y CULTURAL</v>
      </c>
      <c r="D1688" s="19" t="s">
        <v>19</v>
      </c>
      <c r="E1688" s="19" t="s">
        <v>527</v>
      </c>
      <c r="F1688" s="19" t="s">
        <v>58</v>
      </c>
      <c r="G1688" s="26">
        <v>6466767</v>
      </c>
      <c r="H1688" s="26">
        <v>6466767</v>
      </c>
      <c r="I1688" s="26">
        <v>6385236</v>
      </c>
      <c r="J1688" s="26">
        <v>0</v>
      </c>
      <c r="K1688" s="26">
        <v>3332035</v>
      </c>
      <c r="L1688" s="26">
        <v>0</v>
      </c>
      <c r="M1688" s="26">
        <v>3053201</v>
      </c>
      <c r="N1688" s="26">
        <v>3053201</v>
      </c>
      <c r="O1688" s="26">
        <v>81531</v>
      </c>
      <c r="P1688" s="26">
        <v>0</v>
      </c>
      <c r="Q1688" s="18">
        <f t="shared" si="53"/>
        <v>0.47213715910902621</v>
      </c>
    </row>
    <row r="1689" spans="1:17" x14ac:dyDescent="0.2">
      <c r="A1689" s="19" t="s">
        <v>522</v>
      </c>
      <c r="B1689" s="19" t="s">
        <v>523</v>
      </c>
      <c r="C1689" s="15" t="str">
        <f t="shared" si="52"/>
        <v>21375806 CENTRO DE PRODUCCÓN ARTÍSTICA Y CULTURAL</v>
      </c>
      <c r="D1689" s="19" t="s">
        <v>19</v>
      </c>
      <c r="E1689" s="19" t="s">
        <v>528</v>
      </c>
      <c r="F1689" s="19" t="s">
        <v>60</v>
      </c>
      <c r="G1689" s="26">
        <v>3233384</v>
      </c>
      <c r="H1689" s="26">
        <v>3233384</v>
      </c>
      <c r="I1689" s="26">
        <v>3192618</v>
      </c>
      <c r="J1689" s="26">
        <v>0</v>
      </c>
      <c r="K1689" s="26">
        <v>1666019</v>
      </c>
      <c r="L1689" s="26">
        <v>0</v>
      </c>
      <c r="M1689" s="26">
        <v>1526599</v>
      </c>
      <c r="N1689" s="26">
        <v>1526599</v>
      </c>
      <c r="O1689" s="26">
        <v>40766</v>
      </c>
      <c r="P1689" s="26">
        <v>0</v>
      </c>
      <c r="Q1689" s="18">
        <f t="shared" si="53"/>
        <v>0.47213662218901314</v>
      </c>
    </row>
    <row r="1690" spans="1:17" x14ac:dyDescent="0.2">
      <c r="A1690" s="19" t="s">
        <v>522</v>
      </c>
      <c r="B1690" s="19" t="s">
        <v>523</v>
      </c>
      <c r="C1690" s="15" t="str">
        <f t="shared" si="52"/>
        <v>21375806 CENTRO DE PRODUCCÓN ARTÍSTICA Y CULTURAL</v>
      </c>
      <c r="D1690" s="19" t="s">
        <v>19</v>
      </c>
      <c r="E1690" s="19" t="s">
        <v>63</v>
      </c>
      <c r="F1690" s="19" t="s">
        <v>64</v>
      </c>
      <c r="G1690" s="26">
        <v>1200240000</v>
      </c>
      <c r="H1690" s="26">
        <v>1193140000</v>
      </c>
      <c r="I1690" s="26">
        <v>779610819.64999998</v>
      </c>
      <c r="J1690" s="26">
        <v>158361923.96000001</v>
      </c>
      <c r="K1690" s="26">
        <v>283036935.47000003</v>
      </c>
      <c r="L1690" s="26">
        <v>0</v>
      </c>
      <c r="M1690" s="26">
        <v>120248501.16</v>
      </c>
      <c r="N1690" s="26">
        <v>115574289.27</v>
      </c>
      <c r="O1690" s="26">
        <v>631492639.40999997</v>
      </c>
      <c r="P1690" s="26">
        <v>217963459.06</v>
      </c>
      <c r="Q1690" s="18">
        <f t="shared" si="53"/>
        <v>0.10078322842248186</v>
      </c>
    </row>
    <row r="1691" spans="1:17" x14ac:dyDescent="0.2">
      <c r="A1691" s="19" t="s">
        <v>522</v>
      </c>
      <c r="B1691" s="19" t="s">
        <v>523</v>
      </c>
      <c r="C1691" s="15" t="str">
        <f t="shared" si="52"/>
        <v>21375806 CENTRO DE PRODUCCÓN ARTÍSTICA Y CULTURAL</v>
      </c>
      <c r="D1691" s="19" t="s">
        <v>19</v>
      </c>
      <c r="E1691" s="19" t="s">
        <v>65</v>
      </c>
      <c r="F1691" s="19" t="s">
        <v>66</v>
      </c>
      <c r="G1691" s="26">
        <v>186900000</v>
      </c>
      <c r="H1691" s="26">
        <v>201500000</v>
      </c>
      <c r="I1691" s="26">
        <v>183373751.34</v>
      </c>
      <c r="J1691" s="26">
        <v>7886270</v>
      </c>
      <c r="K1691" s="26">
        <v>168823724.5</v>
      </c>
      <c r="L1691" s="26">
        <v>0</v>
      </c>
      <c r="M1691" s="26">
        <v>0</v>
      </c>
      <c r="N1691" s="26">
        <v>0</v>
      </c>
      <c r="O1691" s="26">
        <v>24790005.5</v>
      </c>
      <c r="P1691" s="26">
        <v>6663756.8399999999</v>
      </c>
      <c r="Q1691" s="18">
        <f t="shared" si="53"/>
        <v>0</v>
      </c>
    </row>
    <row r="1692" spans="1:17" x14ac:dyDescent="0.2">
      <c r="A1692" s="19" t="s">
        <v>522</v>
      </c>
      <c r="B1692" s="19" t="s">
        <v>523</v>
      </c>
      <c r="C1692" s="15" t="str">
        <f t="shared" si="52"/>
        <v>21375806 CENTRO DE PRODUCCÓN ARTÍSTICA Y CULTURAL</v>
      </c>
      <c r="D1692" s="19" t="s">
        <v>19</v>
      </c>
      <c r="E1692" s="19" t="s">
        <v>316</v>
      </c>
      <c r="F1692" s="19" t="s">
        <v>317</v>
      </c>
      <c r="G1692" s="26">
        <v>104200000</v>
      </c>
      <c r="H1692" s="26">
        <v>109500000</v>
      </c>
      <c r="I1692" s="26">
        <v>100373751.34</v>
      </c>
      <c r="J1692" s="26">
        <v>7886270</v>
      </c>
      <c r="K1692" s="26">
        <v>91247500</v>
      </c>
      <c r="L1692" s="26">
        <v>0</v>
      </c>
      <c r="M1692" s="26">
        <v>0</v>
      </c>
      <c r="N1692" s="26">
        <v>0</v>
      </c>
      <c r="O1692" s="26">
        <v>10366230</v>
      </c>
      <c r="P1692" s="26">
        <v>1239981.3400000001</v>
      </c>
      <c r="Q1692" s="18">
        <f t="shared" si="53"/>
        <v>0</v>
      </c>
    </row>
    <row r="1693" spans="1:17" x14ac:dyDescent="0.2">
      <c r="A1693" s="19" t="s">
        <v>522</v>
      </c>
      <c r="B1693" s="19" t="s">
        <v>523</v>
      </c>
      <c r="C1693" s="15" t="str">
        <f t="shared" si="52"/>
        <v>21375806 CENTRO DE PRODUCCÓN ARTÍSTICA Y CULTURAL</v>
      </c>
      <c r="D1693" s="19" t="s">
        <v>19</v>
      </c>
      <c r="E1693" s="19" t="s">
        <v>71</v>
      </c>
      <c r="F1693" s="19" t="s">
        <v>72</v>
      </c>
      <c r="G1693" s="26">
        <v>82700000</v>
      </c>
      <c r="H1693" s="26">
        <v>92000000</v>
      </c>
      <c r="I1693" s="26">
        <v>83000000</v>
      </c>
      <c r="J1693" s="26">
        <v>0</v>
      </c>
      <c r="K1693" s="26">
        <v>77576224.5</v>
      </c>
      <c r="L1693" s="26">
        <v>0</v>
      </c>
      <c r="M1693" s="26">
        <v>0</v>
      </c>
      <c r="N1693" s="26">
        <v>0</v>
      </c>
      <c r="O1693" s="26">
        <v>14423775.5</v>
      </c>
      <c r="P1693" s="26">
        <v>5423775.5</v>
      </c>
      <c r="Q1693" s="18">
        <f t="shared" si="53"/>
        <v>0</v>
      </c>
    </row>
    <row r="1694" spans="1:17" x14ac:dyDescent="0.2">
      <c r="A1694" s="19" t="s">
        <v>522</v>
      </c>
      <c r="B1694" s="19" t="s">
        <v>523</v>
      </c>
      <c r="C1694" s="15" t="str">
        <f t="shared" si="52"/>
        <v>21375806 CENTRO DE PRODUCCÓN ARTÍSTICA Y CULTURAL</v>
      </c>
      <c r="D1694" s="19" t="s">
        <v>19</v>
      </c>
      <c r="E1694" s="19" t="s">
        <v>73</v>
      </c>
      <c r="F1694" s="19" t="s">
        <v>74</v>
      </c>
      <c r="G1694" s="26">
        <v>31300000</v>
      </c>
      <c r="H1694" s="26">
        <v>31300000</v>
      </c>
      <c r="I1694" s="26">
        <v>24475000</v>
      </c>
      <c r="J1694" s="26">
        <v>0</v>
      </c>
      <c r="K1694" s="26">
        <v>808070.74</v>
      </c>
      <c r="L1694" s="26">
        <v>0</v>
      </c>
      <c r="M1694" s="26">
        <v>12961674.01</v>
      </c>
      <c r="N1694" s="26">
        <v>11495539.800000001</v>
      </c>
      <c r="O1694" s="26">
        <v>17530255.25</v>
      </c>
      <c r="P1694" s="26">
        <v>10705255.25</v>
      </c>
      <c r="Q1694" s="18">
        <f t="shared" si="53"/>
        <v>0.41411099073482427</v>
      </c>
    </row>
    <row r="1695" spans="1:17" x14ac:dyDescent="0.2">
      <c r="A1695" s="19" t="s">
        <v>522</v>
      </c>
      <c r="B1695" s="19" t="s">
        <v>523</v>
      </c>
      <c r="C1695" s="15" t="str">
        <f t="shared" si="52"/>
        <v>21375806 CENTRO DE PRODUCCÓN ARTÍSTICA Y CULTURAL</v>
      </c>
      <c r="D1695" s="19" t="s">
        <v>19</v>
      </c>
      <c r="E1695" s="19" t="s">
        <v>77</v>
      </c>
      <c r="F1695" s="19" t="s">
        <v>78</v>
      </c>
      <c r="G1695" s="26">
        <v>1300000</v>
      </c>
      <c r="H1695" s="26">
        <v>1300000</v>
      </c>
      <c r="I1695" s="26">
        <v>975000</v>
      </c>
      <c r="J1695" s="26">
        <v>0</v>
      </c>
      <c r="K1695" s="26">
        <v>242350</v>
      </c>
      <c r="L1695" s="26">
        <v>0</v>
      </c>
      <c r="M1695" s="26">
        <v>407650</v>
      </c>
      <c r="N1695" s="26">
        <v>407650</v>
      </c>
      <c r="O1695" s="26">
        <v>650000</v>
      </c>
      <c r="P1695" s="26">
        <v>325000</v>
      </c>
      <c r="Q1695" s="18">
        <f t="shared" si="53"/>
        <v>0.31357692307692309</v>
      </c>
    </row>
    <row r="1696" spans="1:17" x14ac:dyDescent="0.2">
      <c r="A1696" s="19" t="s">
        <v>522</v>
      </c>
      <c r="B1696" s="19" t="s">
        <v>523</v>
      </c>
      <c r="C1696" s="15" t="str">
        <f t="shared" si="52"/>
        <v>21375806 CENTRO DE PRODUCCÓN ARTÍSTICA Y CULTURAL</v>
      </c>
      <c r="D1696" s="19" t="s">
        <v>19</v>
      </c>
      <c r="E1696" s="19" t="s">
        <v>81</v>
      </c>
      <c r="F1696" s="19" t="s">
        <v>82</v>
      </c>
      <c r="G1696" s="26">
        <v>30000000</v>
      </c>
      <c r="H1696" s="26">
        <v>30000000</v>
      </c>
      <c r="I1696" s="26">
        <v>23500000</v>
      </c>
      <c r="J1696" s="26">
        <v>0</v>
      </c>
      <c r="K1696" s="26">
        <v>565720.74</v>
      </c>
      <c r="L1696" s="26">
        <v>0</v>
      </c>
      <c r="M1696" s="26">
        <v>12554024.01</v>
      </c>
      <c r="N1696" s="26">
        <v>11087889.800000001</v>
      </c>
      <c r="O1696" s="26">
        <v>16880255.25</v>
      </c>
      <c r="P1696" s="26">
        <v>10380255.25</v>
      </c>
      <c r="Q1696" s="18">
        <f t="shared" si="53"/>
        <v>0.41846746699999998</v>
      </c>
    </row>
    <row r="1697" spans="1:17" x14ac:dyDescent="0.2">
      <c r="A1697" s="19" t="s">
        <v>522</v>
      </c>
      <c r="B1697" s="19" t="s">
        <v>523</v>
      </c>
      <c r="C1697" s="15" t="str">
        <f t="shared" si="52"/>
        <v>21375806 CENTRO DE PRODUCCÓN ARTÍSTICA Y CULTURAL</v>
      </c>
      <c r="D1697" s="19" t="s">
        <v>19</v>
      </c>
      <c r="E1697" s="19" t="s">
        <v>85</v>
      </c>
      <c r="F1697" s="19" t="s">
        <v>86</v>
      </c>
      <c r="G1697" s="26">
        <v>29495000</v>
      </c>
      <c r="H1697" s="26">
        <v>33895000</v>
      </c>
      <c r="I1697" s="26">
        <v>22484774</v>
      </c>
      <c r="J1697" s="26">
        <v>0</v>
      </c>
      <c r="K1697" s="26">
        <v>9118046.5899999999</v>
      </c>
      <c r="L1697" s="26">
        <v>0</v>
      </c>
      <c r="M1697" s="26">
        <v>1088190</v>
      </c>
      <c r="N1697" s="26">
        <v>0</v>
      </c>
      <c r="O1697" s="26">
        <v>23688763.41</v>
      </c>
      <c r="P1697" s="26">
        <v>12278537.41</v>
      </c>
      <c r="Q1697" s="18">
        <f t="shared" si="53"/>
        <v>3.2104735211683139E-2</v>
      </c>
    </row>
    <row r="1698" spans="1:17" x14ac:dyDescent="0.2">
      <c r="A1698" s="19" t="s">
        <v>522</v>
      </c>
      <c r="B1698" s="19" t="s">
        <v>523</v>
      </c>
      <c r="C1698" s="15" t="str">
        <f t="shared" si="52"/>
        <v>21375806 CENTRO DE PRODUCCÓN ARTÍSTICA Y CULTURAL</v>
      </c>
      <c r="D1698" s="19" t="s">
        <v>19</v>
      </c>
      <c r="E1698" s="19" t="s">
        <v>87</v>
      </c>
      <c r="F1698" s="19" t="s">
        <v>88</v>
      </c>
      <c r="G1698" s="26">
        <v>9400000</v>
      </c>
      <c r="H1698" s="26">
        <v>14400000</v>
      </c>
      <c r="I1698" s="26">
        <v>11363524</v>
      </c>
      <c r="J1698" s="26">
        <v>0</v>
      </c>
      <c r="K1698" s="26">
        <v>8327046.5899999999</v>
      </c>
      <c r="L1698" s="26">
        <v>0</v>
      </c>
      <c r="M1698" s="26">
        <v>0</v>
      </c>
      <c r="N1698" s="26">
        <v>0</v>
      </c>
      <c r="O1698" s="26">
        <v>6072953.4100000001</v>
      </c>
      <c r="P1698" s="26">
        <v>3036477.41</v>
      </c>
      <c r="Q1698" s="18">
        <f t="shared" si="53"/>
        <v>0</v>
      </c>
    </row>
    <row r="1699" spans="1:17" x14ac:dyDescent="0.2">
      <c r="A1699" s="19" t="s">
        <v>522</v>
      </c>
      <c r="B1699" s="19" t="s">
        <v>523</v>
      </c>
      <c r="C1699" s="15" t="str">
        <f t="shared" si="52"/>
        <v>21375806 CENTRO DE PRODUCCÓN ARTÍSTICA Y CULTURAL</v>
      </c>
      <c r="D1699" s="19" t="s">
        <v>19</v>
      </c>
      <c r="E1699" s="19" t="s">
        <v>89</v>
      </c>
      <c r="F1699" s="19" t="s">
        <v>90</v>
      </c>
      <c r="G1699" s="26">
        <v>5245000</v>
      </c>
      <c r="H1699" s="26">
        <v>19245000</v>
      </c>
      <c r="I1699" s="26">
        <v>10933750</v>
      </c>
      <c r="J1699" s="26">
        <v>0</v>
      </c>
      <c r="K1699" s="26">
        <v>791000</v>
      </c>
      <c r="L1699" s="26">
        <v>0</v>
      </c>
      <c r="M1699" s="26">
        <v>1088190</v>
      </c>
      <c r="N1699" s="26">
        <v>0</v>
      </c>
      <c r="O1699" s="26">
        <v>17365810</v>
      </c>
      <c r="P1699" s="26">
        <v>9054560</v>
      </c>
      <c r="Q1699" s="18">
        <f t="shared" si="53"/>
        <v>5.6544037412314889E-2</v>
      </c>
    </row>
    <row r="1700" spans="1:17" x14ac:dyDescent="0.2">
      <c r="A1700" s="19" t="s">
        <v>522</v>
      </c>
      <c r="B1700" s="19" t="s">
        <v>523</v>
      </c>
      <c r="C1700" s="15" t="str">
        <f t="shared" si="52"/>
        <v>21375806 CENTRO DE PRODUCCÓN ARTÍSTICA Y CULTURAL</v>
      </c>
      <c r="D1700" s="19" t="s">
        <v>19</v>
      </c>
      <c r="E1700" s="19" t="s">
        <v>322</v>
      </c>
      <c r="F1700" s="19" t="s">
        <v>323</v>
      </c>
      <c r="G1700" s="26">
        <v>14600000</v>
      </c>
      <c r="H1700" s="26">
        <v>0</v>
      </c>
      <c r="I1700" s="26">
        <v>0</v>
      </c>
      <c r="J1700" s="26">
        <v>0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18">
        <f t="shared" si="53"/>
        <v>0</v>
      </c>
    </row>
    <row r="1701" spans="1:17" x14ac:dyDescent="0.2">
      <c r="A1701" s="19" t="s">
        <v>522</v>
      </c>
      <c r="B1701" s="19" t="s">
        <v>523</v>
      </c>
      <c r="C1701" s="15" t="str">
        <f t="shared" si="52"/>
        <v>21375806 CENTRO DE PRODUCCÓN ARTÍSTICA Y CULTURAL</v>
      </c>
      <c r="D1701" s="19" t="s">
        <v>19</v>
      </c>
      <c r="E1701" s="19" t="s">
        <v>93</v>
      </c>
      <c r="F1701" s="19" t="s">
        <v>94</v>
      </c>
      <c r="G1701" s="26">
        <v>250000</v>
      </c>
      <c r="H1701" s="26">
        <v>250000</v>
      </c>
      <c r="I1701" s="26">
        <v>187500</v>
      </c>
      <c r="J1701" s="26">
        <v>0</v>
      </c>
      <c r="K1701" s="26">
        <v>0</v>
      </c>
      <c r="L1701" s="26">
        <v>0</v>
      </c>
      <c r="M1701" s="26">
        <v>0</v>
      </c>
      <c r="N1701" s="26">
        <v>0</v>
      </c>
      <c r="O1701" s="26">
        <v>250000</v>
      </c>
      <c r="P1701" s="26">
        <v>187500</v>
      </c>
      <c r="Q1701" s="18">
        <f t="shared" si="53"/>
        <v>0</v>
      </c>
    </row>
    <row r="1702" spans="1:17" x14ac:dyDescent="0.2">
      <c r="A1702" s="19" t="s">
        <v>522</v>
      </c>
      <c r="B1702" s="19" t="s">
        <v>523</v>
      </c>
      <c r="C1702" s="15" t="str">
        <f t="shared" si="52"/>
        <v>21375806 CENTRO DE PRODUCCÓN ARTÍSTICA Y CULTURAL</v>
      </c>
      <c r="D1702" s="19" t="s">
        <v>19</v>
      </c>
      <c r="E1702" s="19" t="s">
        <v>95</v>
      </c>
      <c r="F1702" s="19" t="s">
        <v>96</v>
      </c>
      <c r="G1702" s="26">
        <v>862710000</v>
      </c>
      <c r="H1702" s="26">
        <v>841610000</v>
      </c>
      <c r="I1702" s="26">
        <v>483288501.33999997</v>
      </c>
      <c r="J1702" s="26">
        <v>144550110</v>
      </c>
      <c r="K1702" s="26">
        <v>64682779.960000001</v>
      </c>
      <c r="L1702" s="26">
        <v>0</v>
      </c>
      <c r="M1702" s="26">
        <v>97108383.560000002</v>
      </c>
      <c r="N1702" s="26">
        <v>94988495.879999995</v>
      </c>
      <c r="O1702" s="26">
        <v>535268726.48000002</v>
      </c>
      <c r="P1702" s="26">
        <v>176947227.81999999</v>
      </c>
      <c r="Q1702" s="18">
        <f t="shared" si="53"/>
        <v>0.11538406573115814</v>
      </c>
    </row>
    <row r="1703" spans="1:17" x14ac:dyDescent="0.2">
      <c r="A1703" s="19" t="s">
        <v>522</v>
      </c>
      <c r="B1703" s="19" t="s">
        <v>523</v>
      </c>
      <c r="C1703" s="15" t="str">
        <f t="shared" si="52"/>
        <v>21375806 CENTRO DE PRODUCCÓN ARTÍSTICA Y CULTURAL</v>
      </c>
      <c r="D1703" s="19" t="s">
        <v>19</v>
      </c>
      <c r="E1703" s="19" t="s">
        <v>97</v>
      </c>
      <c r="F1703" s="19" t="s">
        <v>98</v>
      </c>
      <c r="G1703" s="26">
        <v>39500000</v>
      </c>
      <c r="H1703" s="26">
        <v>20500000</v>
      </c>
      <c r="I1703" s="26">
        <v>15703750</v>
      </c>
      <c r="J1703" s="26">
        <v>0</v>
      </c>
      <c r="K1703" s="26">
        <v>11743948.52</v>
      </c>
      <c r="L1703" s="26">
        <v>0</v>
      </c>
      <c r="M1703" s="26">
        <v>0</v>
      </c>
      <c r="N1703" s="26">
        <v>0</v>
      </c>
      <c r="O1703" s="26">
        <v>8756051.4800000004</v>
      </c>
      <c r="P1703" s="26">
        <v>3959801.48</v>
      </c>
      <c r="Q1703" s="18">
        <f t="shared" si="53"/>
        <v>0</v>
      </c>
    </row>
    <row r="1704" spans="1:17" x14ac:dyDescent="0.2">
      <c r="A1704" s="19" t="s">
        <v>522</v>
      </c>
      <c r="B1704" s="19" t="s">
        <v>523</v>
      </c>
      <c r="C1704" s="15" t="str">
        <f t="shared" si="52"/>
        <v>21375806 CENTRO DE PRODUCCÓN ARTÍSTICA Y CULTURAL</v>
      </c>
      <c r="D1704" s="19" t="s">
        <v>19</v>
      </c>
      <c r="E1704" s="19" t="s">
        <v>99</v>
      </c>
      <c r="F1704" s="19" t="s">
        <v>100</v>
      </c>
      <c r="G1704" s="26">
        <v>44000000</v>
      </c>
      <c r="H1704" s="26">
        <v>44000000</v>
      </c>
      <c r="I1704" s="26">
        <v>31333333.34</v>
      </c>
      <c r="J1704" s="26">
        <v>0</v>
      </c>
      <c r="K1704" s="26">
        <v>0</v>
      </c>
      <c r="L1704" s="26">
        <v>0</v>
      </c>
      <c r="M1704" s="26">
        <v>12848990.220000001</v>
      </c>
      <c r="N1704" s="26">
        <v>10729102.539999999</v>
      </c>
      <c r="O1704" s="26">
        <v>31151009.780000001</v>
      </c>
      <c r="P1704" s="26">
        <v>18484343.120000001</v>
      </c>
      <c r="Q1704" s="18">
        <f t="shared" si="53"/>
        <v>0.29202250499999999</v>
      </c>
    </row>
    <row r="1705" spans="1:17" x14ac:dyDescent="0.2">
      <c r="A1705" s="19" t="s">
        <v>522</v>
      </c>
      <c r="B1705" s="19" t="s">
        <v>523</v>
      </c>
      <c r="C1705" s="15" t="str">
        <f t="shared" si="52"/>
        <v>21375806 CENTRO DE PRODUCCÓN ARTÍSTICA Y CULTURAL</v>
      </c>
      <c r="D1705" s="19" t="s">
        <v>19</v>
      </c>
      <c r="E1705" s="19" t="s">
        <v>101</v>
      </c>
      <c r="F1705" s="19" t="s">
        <v>102</v>
      </c>
      <c r="G1705" s="26">
        <v>44000000</v>
      </c>
      <c r="H1705" s="26">
        <v>44000000</v>
      </c>
      <c r="I1705" s="26">
        <v>42141418</v>
      </c>
      <c r="J1705" s="26">
        <v>0</v>
      </c>
      <c r="K1705" s="26">
        <v>40282831.439999998</v>
      </c>
      <c r="L1705" s="26">
        <v>0</v>
      </c>
      <c r="M1705" s="26">
        <v>0</v>
      </c>
      <c r="N1705" s="26">
        <v>0</v>
      </c>
      <c r="O1705" s="26">
        <v>3717168.56</v>
      </c>
      <c r="P1705" s="26">
        <v>1858586.56</v>
      </c>
      <c r="Q1705" s="18">
        <f t="shared" si="53"/>
        <v>0</v>
      </c>
    </row>
    <row r="1706" spans="1:17" x14ac:dyDescent="0.2">
      <c r="A1706" s="19" t="s">
        <v>522</v>
      </c>
      <c r="B1706" s="19" t="s">
        <v>523</v>
      </c>
      <c r="C1706" s="15" t="str">
        <f t="shared" si="52"/>
        <v>21375806 CENTRO DE PRODUCCÓN ARTÍSTICA Y CULTURAL</v>
      </c>
      <c r="D1706" s="19" t="s">
        <v>19</v>
      </c>
      <c r="E1706" s="19" t="s">
        <v>103</v>
      </c>
      <c r="F1706" s="19" t="s">
        <v>104</v>
      </c>
      <c r="G1706" s="26">
        <v>735210000</v>
      </c>
      <c r="H1706" s="26">
        <v>733110000</v>
      </c>
      <c r="I1706" s="26">
        <v>394110000</v>
      </c>
      <c r="J1706" s="26">
        <v>144550110</v>
      </c>
      <c r="K1706" s="26">
        <v>12656000</v>
      </c>
      <c r="L1706" s="26">
        <v>0</v>
      </c>
      <c r="M1706" s="26">
        <v>84259393.340000004</v>
      </c>
      <c r="N1706" s="26">
        <v>84259393.340000004</v>
      </c>
      <c r="O1706" s="26">
        <v>491644496.66000003</v>
      </c>
      <c r="P1706" s="26">
        <v>152644496.66</v>
      </c>
      <c r="Q1706" s="18">
        <f t="shared" si="53"/>
        <v>0.11493417541705883</v>
      </c>
    </row>
    <row r="1707" spans="1:17" x14ac:dyDescent="0.2">
      <c r="A1707" s="19" t="s">
        <v>522</v>
      </c>
      <c r="B1707" s="19" t="s">
        <v>523</v>
      </c>
      <c r="C1707" s="15" t="str">
        <f t="shared" si="52"/>
        <v>21375806 CENTRO DE PRODUCCÓN ARTÍSTICA Y CULTURAL</v>
      </c>
      <c r="D1707" s="19" t="s">
        <v>19</v>
      </c>
      <c r="E1707" s="19" t="s">
        <v>105</v>
      </c>
      <c r="F1707" s="19" t="s">
        <v>106</v>
      </c>
      <c r="G1707" s="26">
        <v>71550000</v>
      </c>
      <c r="H1707" s="26">
        <v>71550000</v>
      </c>
      <c r="I1707" s="26">
        <v>55801911.18</v>
      </c>
      <c r="J1707" s="26">
        <v>5925543.96</v>
      </c>
      <c r="K1707" s="26">
        <v>34713339.390000001</v>
      </c>
      <c r="L1707" s="26">
        <v>0</v>
      </c>
      <c r="M1707" s="26">
        <v>6222303.6699999999</v>
      </c>
      <c r="N1707" s="26">
        <v>6222303.6699999999</v>
      </c>
      <c r="O1707" s="26">
        <v>24688812.98</v>
      </c>
      <c r="P1707" s="26">
        <v>8940724.1600000001</v>
      </c>
      <c r="Q1707" s="18">
        <f t="shared" si="53"/>
        <v>8.6964411879804332E-2</v>
      </c>
    </row>
    <row r="1708" spans="1:17" x14ac:dyDescent="0.2">
      <c r="A1708" s="19" t="s">
        <v>522</v>
      </c>
      <c r="B1708" s="19" t="s">
        <v>523</v>
      </c>
      <c r="C1708" s="15" t="str">
        <f t="shared" si="52"/>
        <v>21375806 CENTRO DE PRODUCCÓN ARTÍSTICA Y CULTURAL</v>
      </c>
      <c r="D1708" s="19" t="s">
        <v>19</v>
      </c>
      <c r="E1708" s="19" t="s">
        <v>107</v>
      </c>
      <c r="F1708" s="19" t="s">
        <v>108</v>
      </c>
      <c r="G1708" s="26">
        <v>25000000</v>
      </c>
      <c r="H1708" s="26">
        <v>25000000</v>
      </c>
      <c r="I1708" s="26">
        <v>24236533.670000002</v>
      </c>
      <c r="J1708" s="26">
        <v>0</v>
      </c>
      <c r="K1708" s="26">
        <v>22668934.27</v>
      </c>
      <c r="L1708" s="26">
        <v>0</v>
      </c>
      <c r="M1708" s="26">
        <v>35665.730000000003</v>
      </c>
      <c r="N1708" s="26">
        <v>35665.730000000003</v>
      </c>
      <c r="O1708" s="26">
        <v>2295400</v>
      </c>
      <c r="P1708" s="26">
        <v>1531933.67</v>
      </c>
      <c r="Q1708" s="18">
        <f t="shared" si="53"/>
        <v>1.4266292000000001E-3</v>
      </c>
    </row>
    <row r="1709" spans="1:17" x14ac:dyDescent="0.2">
      <c r="A1709" s="19" t="s">
        <v>522</v>
      </c>
      <c r="B1709" s="19" t="s">
        <v>523</v>
      </c>
      <c r="C1709" s="15" t="str">
        <f t="shared" si="52"/>
        <v>21375806 CENTRO DE PRODUCCÓN ARTÍSTICA Y CULTURAL</v>
      </c>
      <c r="D1709" s="19" t="s">
        <v>19</v>
      </c>
      <c r="E1709" s="19" t="s">
        <v>109</v>
      </c>
      <c r="F1709" s="19" t="s">
        <v>110</v>
      </c>
      <c r="G1709" s="26">
        <v>36550000</v>
      </c>
      <c r="H1709" s="26">
        <v>36550000</v>
      </c>
      <c r="I1709" s="26">
        <v>25252364.34</v>
      </c>
      <c r="J1709" s="26">
        <v>5925543.96</v>
      </c>
      <c r="K1709" s="26">
        <v>10985225</v>
      </c>
      <c r="L1709" s="26">
        <v>0</v>
      </c>
      <c r="M1709" s="26">
        <v>4210275</v>
      </c>
      <c r="N1709" s="26">
        <v>4210275</v>
      </c>
      <c r="O1709" s="26">
        <v>15428956.039999999</v>
      </c>
      <c r="P1709" s="26">
        <v>4131320.38</v>
      </c>
      <c r="Q1709" s="18">
        <f t="shared" si="53"/>
        <v>0.11519220246238029</v>
      </c>
    </row>
    <row r="1710" spans="1:17" x14ac:dyDescent="0.2">
      <c r="A1710" s="19" t="s">
        <v>522</v>
      </c>
      <c r="B1710" s="19" t="s">
        <v>523</v>
      </c>
      <c r="C1710" s="15" t="str">
        <f t="shared" si="52"/>
        <v>21375806 CENTRO DE PRODUCCÓN ARTÍSTICA Y CULTURAL</v>
      </c>
      <c r="D1710" s="19" t="s">
        <v>19</v>
      </c>
      <c r="E1710" s="19" t="s">
        <v>512</v>
      </c>
      <c r="F1710" s="19" t="s">
        <v>513</v>
      </c>
      <c r="G1710" s="26">
        <v>5000000</v>
      </c>
      <c r="H1710" s="26">
        <v>5000000</v>
      </c>
      <c r="I1710" s="26">
        <v>2220546.5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5000000</v>
      </c>
      <c r="P1710" s="26">
        <v>2220546.5</v>
      </c>
      <c r="Q1710" s="18">
        <f t="shared" si="53"/>
        <v>0</v>
      </c>
    </row>
    <row r="1711" spans="1:17" x14ac:dyDescent="0.2">
      <c r="A1711" s="19" t="s">
        <v>522</v>
      </c>
      <c r="B1711" s="19" t="s">
        <v>523</v>
      </c>
      <c r="C1711" s="15" t="str">
        <f t="shared" si="52"/>
        <v>21375806 CENTRO DE PRODUCCÓN ARTÍSTICA Y CULTURAL</v>
      </c>
      <c r="D1711" s="19" t="s">
        <v>19</v>
      </c>
      <c r="E1711" s="19" t="s">
        <v>514</v>
      </c>
      <c r="F1711" s="19" t="s">
        <v>515</v>
      </c>
      <c r="G1711" s="26">
        <v>5000000</v>
      </c>
      <c r="H1711" s="26">
        <v>5000000</v>
      </c>
      <c r="I1711" s="26">
        <v>4092466.67</v>
      </c>
      <c r="J1711" s="26">
        <v>0</v>
      </c>
      <c r="K1711" s="26">
        <v>1059180.1200000001</v>
      </c>
      <c r="L1711" s="26">
        <v>0</v>
      </c>
      <c r="M1711" s="26">
        <v>1976362.94</v>
      </c>
      <c r="N1711" s="26">
        <v>1976362.94</v>
      </c>
      <c r="O1711" s="26">
        <v>1964456.94</v>
      </c>
      <c r="P1711" s="26">
        <v>1056923.6100000001</v>
      </c>
      <c r="Q1711" s="18">
        <f t="shared" si="53"/>
        <v>0.39527258799999998</v>
      </c>
    </row>
    <row r="1712" spans="1:17" x14ac:dyDescent="0.2">
      <c r="A1712" s="19" t="s">
        <v>522</v>
      </c>
      <c r="B1712" s="19" t="s">
        <v>523</v>
      </c>
      <c r="C1712" s="15" t="str">
        <f t="shared" si="52"/>
        <v>21375806 CENTRO DE PRODUCCÓN ARTÍSTICA Y CULTURAL</v>
      </c>
      <c r="D1712" s="19" t="s">
        <v>19</v>
      </c>
      <c r="E1712" s="19" t="s">
        <v>111</v>
      </c>
      <c r="F1712" s="19" t="s">
        <v>112</v>
      </c>
      <c r="G1712" s="26">
        <v>4040000</v>
      </c>
      <c r="H1712" s="26">
        <v>4040000</v>
      </c>
      <c r="I1712" s="26">
        <v>3040881.79</v>
      </c>
      <c r="J1712" s="26">
        <v>0</v>
      </c>
      <c r="K1712" s="26">
        <v>1.35</v>
      </c>
      <c r="L1712" s="26">
        <v>0</v>
      </c>
      <c r="M1712" s="26">
        <v>1371557</v>
      </c>
      <c r="N1712" s="26">
        <v>1371557</v>
      </c>
      <c r="O1712" s="26">
        <v>2668441.65</v>
      </c>
      <c r="P1712" s="26">
        <v>1669323.44</v>
      </c>
      <c r="Q1712" s="18">
        <f t="shared" si="53"/>
        <v>0.33949430693069305</v>
      </c>
    </row>
    <row r="1713" spans="1:17" x14ac:dyDescent="0.2">
      <c r="A1713" s="19" t="s">
        <v>522</v>
      </c>
      <c r="B1713" s="19" t="s">
        <v>523</v>
      </c>
      <c r="C1713" s="15" t="str">
        <f t="shared" si="52"/>
        <v>21375806 CENTRO DE PRODUCCÓN ARTÍSTICA Y CULTURAL</v>
      </c>
      <c r="D1713" s="19" t="s">
        <v>19</v>
      </c>
      <c r="E1713" s="19" t="s">
        <v>113</v>
      </c>
      <c r="F1713" s="19" t="s">
        <v>114</v>
      </c>
      <c r="G1713" s="26">
        <v>4040000</v>
      </c>
      <c r="H1713" s="26">
        <v>4040000</v>
      </c>
      <c r="I1713" s="26">
        <v>3040881.79</v>
      </c>
      <c r="J1713" s="26">
        <v>0</v>
      </c>
      <c r="K1713" s="26">
        <v>1.35</v>
      </c>
      <c r="L1713" s="26">
        <v>0</v>
      </c>
      <c r="M1713" s="26">
        <v>1371557</v>
      </c>
      <c r="N1713" s="26">
        <v>1371557</v>
      </c>
      <c r="O1713" s="26">
        <v>2668441.65</v>
      </c>
      <c r="P1713" s="26">
        <v>1669323.44</v>
      </c>
      <c r="Q1713" s="18">
        <f t="shared" si="53"/>
        <v>0.33949430693069305</v>
      </c>
    </row>
    <row r="1714" spans="1:17" x14ac:dyDescent="0.2">
      <c r="A1714" s="19" t="s">
        <v>522</v>
      </c>
      <c r="B1714" s="19" t="s">
        <v>523</v>
      </c>
      <c r="C1714" s="15" t="str">
        <f t="shared" si="52"/>
        <v>21375806 CENTRO DE PRODUCCÓN ARTÍSTICA Y CULTURAL</v>
      </c>
      <c r="D1714" s="19" t="s">
        <v>19</v>
      </c>
      <c r="E1714" s="19" t="s">
        <v>115</v>
      </c>
      <c r="F1714" s="19" t="s">
        <v>116</v>
      </c>
      <c r="G1714" s="26">
        <v>6045000</v>
      </c>
      <c r="H1714" s="26">
        <v>6045000</v>
      </c>
      <c r="I1714" s="26">
        <v>5426000</v>
      </c>
      <c r="J1714" s="26">
        <v>0</v>
      </c>
      <c r="K1714" s="26">
        <v>4840242</v>
      </c>
      <c r="L1714" s="26">
        <v>0</v>
      </c>
      <c r="M1714" s="26">
        <v>0</v>
      </c>
      <c r="N1714" s="26">
        <v>0</v>
      </c>
      <c r="O1714" s="26">
        <v>1204758</v>
      </c>
      <c r="P1714" s="26">
        <v>585758</v>
      </c>
      <c r="Q1714" s="18">
        <f t="shared" si="53"/>
        <v>0</v>
      </c>
    </row>
    <row r="1715" spans="1:17" x14ac:dyDescent="0.2">
      <c r="A1715" s="19" t="s">
        <v>522</v>
      </c>
      <c r="B1715" s="19" t="s">
        <v>523</v>
      </c>
      <c r="C1715" s="15" t="str">
        <f t="shared" si="52"/>
        <v>21375806 CENTRO DE PRODUCCÓN ARTÍSTICA Y CULTURAL</v>
      </c>
      <c r="D1715" s="19" t="s">
        <v>19</v>
      </c>
      <c r="E1715" s="19" t="s">
        <v>117</v>
      </c>
      <c r="F1715" s="19" t="s">
        <v>118</v>
      </c>
      <c r="G1715" s="26">
        <v>800000</v>
      </c>
      <c r="H1715" s="26">
        <v>800000</v>
      </c>
      <c r="I1715" s="26">
        <v>581000</v>
      </c>
      <c r="J1715" s="26">
        <v>0</v>
      </c>
      <c r="K1715" s="26">
        <v>0</v>
      </c>
      <c r="L1715" s="26">
        <v>0</v>
      </c>
      <c r="M1715" s="26">
        <v>0</v>
      </c>
      <c r="N1715" s="26">
        <v>0</v>
      </c>
      <c r="O1715" s="26">
        <v>800000</v>
      </c>
      <c r="P1715" s="26">
        <v>581000</v>
      </c>
      <c r="Q1715" s="18">
        <f t="shared" si="53"/>
        <v>0</v>
      </c>
    </row>
    <row r="1716" spans="1:17" x14ac:dyDescent="0.2">
      <c r="A1716" s="19" t="s">
        <v>522</v>
      </c>
      <c r="B1716" s="19" t="s">
        <v>523</v>
      </c>
      <c r="C1716" s="15" t="str">
        <f t="shared" si="52"/>
        <v>21375806 CENTRO DE PRODUCCÓN ARTÍSTICA Y CULTURAL</v>
      </c>
      <c r="D1716" s="19" t="s">
        <v>19</v>
      </c>
      <c r="E1716" s="19" t="s">
        <v>119</v>
      </c>
      <c r="F1716" s="19" t="s">
        <v>120</v>
      </c>
      <c r="G1716" s="26">
        <v>5245000</v>
      </c>
      <c r="H1716" s="26">
        <v>5245000</v>
      </c>
      <c r="I1716" s="26">
        <v>4845000</v>
      </c>
      <c r="J1716" s="26">
        <v>0</v>
      </c>
      <c r="K1716" s="26">
        <v>4840242</v>
      </c>
      <c r="L1716" s="26">
        <v>0</v>
      </c>
      <c r="M1716" s="26">
        <v>0</v>
      </c>
      <c r="N1716" s="26">
        <v>0</v>
      </c>
      <c r="O1716" s="26">
        <v>404758</v>
      </c>
      <c r="P1716" s="26">
        <v>4758</v>
      </c>
      <c r="Q1716" s="18">
        <f t="shared" si="53"/>
        <v>0</v>
      </c>
    </row>
    <row r="1717" spans="1:17" x14ac:dyDescent="0.2">
      <c r="A1717" s="19" t="s">
        <v>522</v>
      </c>
      <c r="B1717" s="19" t="s">
        <v>523</v>
      </c>
      <c r="C1717" s="15" t="str">
        <f t="shared" si="52"/>
        <v>21375806 CENTRO DE PRODUCCÓN ARTÍSTICA Y CULTURAL</v>
      </c>
      <c r="D1717" s="19" t="s">
        <v>19</v>
      </c>
      <c r="E1717" s="19" t="s">
        <v>123</v>
      </c>
      <c r="F1717" s="19" t="s">
        <v>124</v>
      </c>
      <c r="G1717" s="26">
        <v>8000000</v>
      </c>
      <c r="H1717" s="26">
        <v>3000000</v>
      </c>
      <c r="I1717" s="26">
        <v>1660000</v>
      </c>
      <c r="J1717" s="26">
        <v>0</v>
      </c>
      <c r="K1717" s="26">
        <v>49499.94</v>
      </c>
      <c r="L1717" s="26">
        <v>0</v>
      </c>
      <c r="M1717" s="26">
        <v>1437623.92</v>
      </c>
      <c r="N1717" s="26">
        <v>1437623.92</v>
      </c>
      <c r="O1717" s="26">
        <v>1512876.14</v>
      </c>
      <c r="P1717" s="26">
        <v>172876.14</v>
      </c>
      <c r="Q1717" s="18">
        <f t="shared" si="53"/>
        <v>0.47920797333333331</v>
      </c>
    </row>
    <row r="1718" spans="1:17" x14ac:dyDescent="0.2">
      <c r="A1718" s="19" t="s">
        <v>522</v>
      </c>
      <c r="B1718" s="19" t="s">
        <v>523</v>
      </c>
      <c r="C1718" s="15" t="str">
        <f t="shared" si="52"/>
        <v>21375806 CENTRO DE PRODUCCÓN ARTÍSTICA Y CULTURAL</v>
      </c>
      <c r="D1718" s="19" t="s">
        <v>19</v>
      </c>
      <c r="E1718" s="19" t="s">
        <v>129</v>
      </c>
      <c r="F1718" s="19" t="s">
        <v>130</v>
      </c>
      <c r="G1718" s="26">
        <v>2000000</v>
      </c>
      <c r="H1718" s="26">
        <v>1000000</v>
      </c>
      <c r="I1718" s="26">
        <v>0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1000000</v>
      </c>
      <c r="P1718" s="26">
        <v>0</v>
      </c>
      <c r="Q1718" s="18">
        <f t="shared" si="53"/>
        <v>0</v>
      </c>
    </row>
    <row r="1719" spans="1:17" x14ac:dyDescent="0.2">
      <c r="A1719" s="19" t="s">
        <v>522</v>
      </c>
      <c r="B1719" s="19" t="s">
        <v>523</v>
      </c>
      <c r="C1719" s="15" t="str">
        <f t="shared" si="52"/>
        <v>21375806 CENTRO DE PRODUCCÓN ARTÍSTICA Y CULTURAL</v>
      </c>
      <c r="D1719" s="19" t="s">
        <v>19</v>
      </c>
      <c r="E1719" s="19" t="s">
        <v>131</v>
      </c>
      <c r="F1719" s="19" t="s">
        <v>132</v>
      </c>
      <c r="G1719" s="26">
        <v>1500000</v>
      </c>
      <c r="H1719" s="26">
        <v>1500000</v>
      </c>
      <c r="I1719" s="26">
        <v>1500000</v>
      </c>
      <c r="J1719" s="26">
        <v>0</v>
      </c>
      <c r="K1719" s="26">
        <v>49499.94</v>
      </c>
      <c r="L1719" s="26">
        <v>0</v>
      </c>
      <c r="M1719" s="26">
        <v>1437623.92</v>
      </c>
      <c r="N1719" s="26">
        <v>1437623.92</v>
      </c>
      <c r="O1719" s="26">
        <v>12876.14</v>
      </c>
      <c r="P1719" s="26">
        <v>12876.14</v>
      </c>
      <c r="Q1719" s="18">
        <f t="shared" si="53"/>
        <v>0.95841594666666663</v>
      </c>
    </row>
    <row r="1720" spans="1:17" x14ac:dyDescent="0.2">
      <c r="A1720" s="19" t="s">
        <v>522</v>
      </c>
      <c r="B1720" s="19" t="s">
        <v>523</v>
      </c>
      <c r="C1720" s="15" t="str">
        <f t="shared" si="52"/>
        <v>21375806 CENTRO DE PRODUCCÓN ARTÍSTICA Y CULTURAL</v>
      </c>
      <c r="D1720" s="19" t="s">
        <v>19</v>
      </c>
      <c r="E1720" s="19" t="s">
        <v>133</v>
      </c>
      <c r="F1720" s="19" t="s">
        <v>134</v>
      </c>
      <c r="G1720" s="26">
        <v>1000000</v>
      </c>
      <c r="H1720" s="26">
        <v>0</v>
      </c>
      <c r="I1720" s="26">
        <v>0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18">
        <f t="shared" si="53"/>
        <v>0</v>
      </c>
    </row>
    <row r="1721" spans="1:17" x14ac:dyDescent="0.2">
      <c r="A1721" s="19" t="s">
        <v>522</v>
      </c>
      <c r="B1721" s="19" t="s">
        <v>523</v>
      </c>
      <c r="C1721" s="15" t="str">
        <f t="shared" si="52"/>
        <v>21375806 CENTRO DE PRODUCCÓN ARTÍSTICA Y CULTURAL</v>
      </c>
      <c r="D1721" s="19" t="s">
        <v>19</v>
      </c>
      <c r="E1721" s="19" t="s">
        <v>135</v>
      </c>
      <c r="F1721" s="19" t="s">
        <v>136</v>
      </c>
      <c r="G1721" s="26">
        <v>1000000</v>
      </c>
      <c r="H1721" s="26">
        <v>0</v>
      </c>
      <c r="I1721" s="26">
        <v>0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18">
        <f t="shared" si="53"/>
        <v>0</v>
      </c>
    </row>
    <row r="1722" spans="1:17" x14ac:dyDescent="0.2">
      <c r="A1722" s="19" t="s">
        <v>522</v>
      </c>
      <c r="B1722" s="19" t="s">
        <v>523</v>
      </c>
      <c r="C1722" s="15" t="str">
        <f t="shared" si="52"/>
        <v>21375806 CENTRO DE PRODUCCÓN ARTÍSTICA Y CULTURAL</v>
      </c>
      <c r="D1722" s="19" t="s">
        <v>19</v>
      </c>
      <c r="E1722" s="19" t="s">
        <v>137</v>
      </c>
      <c r="F1722" s="19" t="s">
        <v>138</v>
      </c>
      <c r="G1722" s="26">
        <v>1500000</v>
      </c>
      <c r="H1722" s="26">
        <v>0</v>
      </c>
      <c r="I1722" s="26">
        <v>0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18">
        <f t="shared" si="53"/>
        <v>0</v>
      </c>
    </row>
    <row r="1723" spans="1:17" x14ac:dyDescent="0.2">
      <c r="A1723" s="19" t="s">
        <v>522</v>
      </c>
      <c r="B1723" s="19" t="s">
        <v>523</v>
      </c>
      <c r="C1723" s="15" t="str">
        <f t="shared" si="52"/>
        <v>21375806 CENTRO DE PRODUCCÓN ARTÍSTICA Y CULTURAL</v>
      </c>
      <c r="D1723" s="19" t="s">
        <v>19</v>
      </c>
      <c r="E1723" s="19" t="s">
        <v>139</v>
      </c>
      <c r="F1723" s="19" t="s">
        <v>140</v>
      </c>
      <c r="G1723" s="26">
        <v>1000000</v>
      </c>
      <c r="H1723" s="26">
        <v>500000</v>
      </c>
      <c r="I1723" s="26">
        <v>160000</v>
      </c>
      <c r="J1723" s="26">
        <v>0</v>
      </c>
      <c r="K1723" s="26">
        <v>0</v>
      </c>
      <c r="L1723" s="26">
        <v>0</v>
      </c>
      <c r="M1723" s="26">
        <v>0</v>
      </c>
      <c r="N1723" s="26">
        <v>0</v>
      </c>
      <c r="O1723" s="26">
        <v>500000</v>
      </c>
      <c r="P1723" s="26">
        <v>160000</v>
      </c>
      <c r="Q1723" s="18">
        <f t="shared" si="53"/>
        <v>0</v>
      </c>
    </row>
    <row r="1724" spans="1:17" x14ac:dyDescent="0.2">
      <c r="A1724" s="19" t="s">
        <v>522</v>
      </c>
      <c r="B1724" s="19" t="s">
        <v>523</v>
      </c>
      <c r="C1724" s="15" t="str">
        <f t="shared" si="52"/>
        <v>21375806 CENTRO DE PRODUCCÓN ARTÍSTICA Y CULTURAL</v>
      </c>
      <c r="D1724" s="19" t="s">
        <v>19</v>
      </c>
      <c r="E1724" s="19" t="s">
        <v>141</v>
      </c>
      <c r="F1724" s="19" t="s">
        <v>142</v>
      </c>
      <c r="G1724" s="26">
        <v>200000</v>
      </c>
      <c r="H1724" s="26">
        <v>200000</v>
      </c>
      <c r="I1724" s="26">
        <v>60000</v>
      </c>
      <c r="J1724" s="26">
        <v>0</v>
      </c>
      <c r="K1724" s="26">
        <v>1231</v>
      </c>
      <c r="L1724" s="26">
        <v>0</v>
      </c>
      <c r="M1724" s="26">
        <v>58769</v>
      </c>
      <c r="N1724" s="26">
        <v>58769</v>
      </c>
      <c r="O1724" s="26">
        <v>140000</v>
      </c>
      <c r="P1724" s="26">
        <v>0</v>
      </c>
      <c r="Q1724" s="18">
        <f t="shared" si="53"/>
        <v>0.29384500000000002</v>
      </c>
    </row>
    <row r="1725" spans="1:17" x14ac:dyDescent="0.2">
      <c r="A1725" s="19" t="s">
        <v>522</v>
      </c>
      <c r="B1725" s="19" t="s">
        <v>523</v>
      </c>
      <c r="C1725" s="15" t="str">
        <f t="shared" si="52"/>
        <v>21375806 CENTRO DE PRODUCCÓN ARTÍSTICA Y CULTURAL</v>
      </c>
      <c r="D1725" s="19" t="s">
        <v>19</v>
      </c>
      <c r="E1725" s="19" t="s">
        <v>145</v>
      </c>
      <c r="F1725" s="19" t="s">
        <v>146</v>
      </c>
      <c r="G1725" s="26">
        <v>200000</v>
      </c>
      <c r="H1725" s="26">
        <v>200000</v>
      </c>
      <c r="I1725" s="26">
        <v>60000</v>
      </c>
      <c r="J1725" s="26">
        <v>0</v>
      </c>
      <c r="K1725" s="26">
        <v>1231</v>
      </c>
      <c r="L1725" s="26">
        <v>0</v>
      </c>
      <c r="M1725" s="26">
        <v>58769</v>
      </c>
      <c r="N1725" s="26">
        <v>58769</v>
      </c>
      <c r="O1725" s="26">
        <v>140000</v>
      </c>
      <c r="P1725" s="26">
        <v>0</v>
      </c>
      <c r="Q1725" s="18">
        <f t="shared" si="53"/>
        <v>0.29384500000000002</v>
      </c>
    </row>
    <row r="1726" spans="1:17" x14ac:dyDescent="0.2">
      <c r="A1726" s="19" t="s">
        <v>522</v>
      </c>
      <c r="B1726" s="19" t="s">
        <v>523</v>
      </c>
      <c r="C1726" s="15" t="str">
        <f t="shared" si="52"/>
        <v>21375806 CENTRO DE PRODUCCÓN ARTÍSTICA Y CULTURAL</v>
      </c>
      <c r="D1726" s="19" t="s">
        <v>19</v>
      </c>
      <c r="E1726" s="19" t="s">
        <v>153</v>
      </c>
      <c r="F1726" s="19" t="s">
        <v>154</v>
      </c>
      <c r="G1726" s="26">
        <v>16385000</v>
      </c>
      <c r="H1726" s="26">
        <v>17385000</v>
      </c>
      <c r="I1726" s="26">
        <v>8642500</v>
      </c>
      <c r="J1726" s="26">
        <v>1314569</v>
      </c>
      <c r="K1726" s="26">
        <v>718589.88</v>
      </c>
      <c r="L1726" s="26">
        <v>0</v>
      </c>
      <c r="M1726" s="26">
        <v>596203.96</v>
      </c>
      <c r="N1726" s="26">
        <v>550917.5</v>
      </c>
      <c r="O1726" s="26">
        <v>14755637.16</v>
      </c>
      <c r="P1726" s="26">
        <v>6013137.1600000001</v>
      </c>
      <c r="Q1726" s="18">
        <f t="shared" si="53"/>
        <v>3.4294159332758124E-2</v>
      </c>
    </row>
    <row r="1727" spans="1:17" x14ac:dyDescent="0.2">
      <c r="A1727" s="19" t="s">
        <v>522</v>
      </c>
      <c r="B1727" s="19" t="s">
        <v>523</v>
      </c>
      <c r="C1727" s="15" t="str">
        <f t="shared" si="52"/>
        <v>21375806 CENTRO DE PRODUCCÓN ARTÍSTICA Y CULTURAL</v>
      </c>
      <c r="D1727" s="19" t="s">
        <v>19</v>
      </c>
      <c r="E1727" s="19" t="s">
        <v>155</v>
      </c>
      <c r="F1727" s="19" t="s">
        <v>156</v>
      </c>
      <c r="G1727" s="26">
        <v>9500000</v>
      </c>
      <c r="H1727" s="26">
        <v>9500000</v>
      </c>
      <c r="I1727" s="26">
        <v>5500000</v>
      </c>
      <c r="J1727" s="26">
        <v>1314569</v>
      </c>
      <c r="K1727" s="26">
        <v>497390</v>
      </c>
      <c r="L1727" s="26">
        <v>0</v>
      </c>
      <c r="M1727" s="26">
        <v>502610</v>
      </c>
      <c r="N1727" s="26">
        <v>502610</v>
      </c>
      <c r="O1727" s="26">
        <v>7185431</v>
      </c>
      <c r="P1727" s="26">
        <v>3185431</v>
      </c>
      <c r="Q1727" s="18">
        <f t="shared" si="53"/>
        <v>5.2906315789473683E-2</v>
      </c>
    </row>
    <row r="1728" spans="1:17" x14ac:dyDescent="0.2">
      <c r="A1728" s="19" t="s">
        <v>522</v>
      </c>
      <c r="B1728" s="19" t="s">
        <v>523</v>
      </c>
      <c r="C1728" s="15" t="str">
        <f t="shared" si="52"/>
        <v>21375806 CENTRO DE PRODUCCÓN ARTÍSTICA Y CULTURAL</v>
      </c>
      <c r="D1728" s="19" t="s">
        <v>19</v>
      </c>
      <c r="E1728" s="19" t="s">
        <v>157</v>
      </c>
      <c r="F1728" s="19" t="s">
        <v>158</v>
      </c>
      <c r="G1728" s="26">
        <v>6000000</v>
      </c>
      <c r="H1728" s="26">
        <v>6000000</v>
      </c>
      <c r="I1728" s="26">
        <v>4000000</v>
      </c>
      <c r="J1728" s="26">
        <v>427117</v>
      </c>
      <c r="K1728" s="26">
        <v>497390</v>
      </c>
      <c r="L1728" s="26">
        <v>0</v>
      </c>
      <c r="M1728" s="26">
        <v>502610</v>
      </c>
      <c r="N1728" s="26">
        <v>502610</v>
      </c>
      <c r="O1728" s="26">
        <v>4572883</v>
      </c>
      <c r="P1728" s="26">
        <v>2572883</v>
      </c>
      <c r="Q1728" s="18">
        <f t="shared" si="53"/>
        <v>8.3768333333333334E-2</v>
      </c>
    </row>
    <row r="1729" spans="1:17" x14ac:dyDescent="0.2">
      <c r="A1729" s="19" t="s">
        <v>522</v>
      </c>
      <c r="B1729" s="19" t="s">
        <v>523</v>
      </c>
      <c r="C1729" s="15" t="str">
        <f t="shared" si="52"/>
        <v>21375806 CENTRO DE PRODUCCÓN ARTÍSTICA Y CULTURAL</v>
      </c>
      <c r="D1729" s="19" t="s">
        <v>19</v>
      </c>
      <c r="E1729" s="19" t="s">
        <v>161</v>
      </c>
      <c r="F1729" s="19" t="s">
        <v>162</v>
      </c>
      <c r="G1729" s="26">
        <v>3500000</v>
      </c>
      <c r="H1729" s="26">
        <v>3500000</v>
      </c>
      <c r="I1729" s="26">
        <v>1500000</v>
      </c>
      <c r="J1729" s="26">
        <v>887452</v>
      </c>
      <c r="K1729" s="26">
        <v>0</v>
      </c>
      <c r="L1729" s="26">
        <v>0</v>
      </c>
      <c r="M1729" s="26">
        <v>0</v>
      </c>
      <c r="N1729" s="26">
        <v>0</v>
      </c>
      <c r="O1729" s="26">
        <v>2612548</v>
      </c>
      <c r="P1729" s="26">
        <v>612548</v>
      </c>
      <c r="Q1729" s="18">
        <f t="shared" si="53"/>
        <v>0</v>
      </c>
    </row>
    <row r="1730" spans="1:17" x14ac:dyDescent="0.2">
      <c r="A1730" s="19" t="s">
        <v>522</v>
      </c>
      <c r="B1730" s="19" t="s">
        <v>523</v>
      </c>
      <c r="C1730" s="15" t="str">
        <f t="shared" si="52"/>
        <v>21375806 CENTRO DE PRODUCCÓN ARTÍSTICA Y CULTURAL</v>
      </c>
      <c r="D1730" s="19" t="s">
        <v>19</v>
      </c>
      <c r="E1730" s="19" t="s">
        <v>171</v>
      </c>
      <c r="F1730" s="19" t="s">
        <v>172</v>
      </c>
      <c r="G1730" s="26">
        <v>2720000</v>
      </c>
      <c r="H1730" s="26">
        <v>2720000</v>
      </c>
      <c r="I1730" s="26">
        <v>1950000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2720000</v>
      </c>
      <c r="P1730" s="26">
        <v>1950000</v>
      </c>
      <c r="Q1730" s="18">
        <f t="shared" si="53"/>
        <v>0</v>
      </c>
    </row>
    <row r="1731" spans="1:17" x14ac:dyDescent="0.2">
      <c r="A1731" s="19" t="s">
        <v>522</v>
      </c>
      <c r="B1731" s="19" t="s">
        <v>523</v>
      </c>
      <c r="C1731" s="15" t="str">
        <f t="shared" si="52"/>
        <v>21375806 CENTRO DE PRODUCCÓN ARTÍSTICA Y CULTURAL</v>
      </c>
      <c r="D1731" s="19" t="s">
        <v>19</v>
      </c>
      <c r="E1731" s="19" t="s">
        <v>173</v>
      </c>
      <c r="F1731" s="19" t="s">
        <v>174</v>
      </c>
      <c r="G1731" s="26">
        <v>120000</v>
      </c>
      <c r="H1731" s="26">
        <v>120000</v>
      </c>
      <c r="I1731" s="26">
        <v>0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120000</v>
      </c>
      <c r="P1731" s="26">
        <v>0</v>
      </c>
      <c r="Q1731" s="18">
        <f t="shared" si="53"/>
        <v>0</v>
      </c>
    </row>
    <row r="1732" spans="1:17" x14ac:dyDescent="0.2">
      <c r="A1732" s="19" t="s">
        <v>522</v>
      </c>
      <c r="B1732" s="19" t="s">
        <v>523</v>
      </c>
      <c r="C1732" s="15" t="str">
        <f t="shared" si="52"/>
        <v>21375806 CENTRO DE PRODUCCÓN ARTÍSTICA Y CULTURAL</v>
      </c>
      <c r="D1732" s="19" t="s">
        <v>19</v>
      </c>
      <c r="E1732" s="19" t="s">
        <v>177</v>
      </c>
      <c r="F1732" s="19" t="s">
        <v>178</v>
      </c>
      <c r="G1732" s="26">
        <v>2000000</v>
      </c>
      <c r="H1732" s="26">
        <v>2000000</v>
      </c>
      <c r="I1732" s="26">
        <v>1500000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2000000</v>
      </c>
      <c r="P1732" s="26">
        <v>1500000</v>
      </c>
      <c r="Q1732" s="18">
        <f t="shared" si="53"/>
        <v>0</v>
      </c>
    </row>
    <row r="1733" spans="1:17" x14ac:dyDescent="0.2">
      <c r="A1733" s="19" t="s">
        <v>522</v>
      </c>
      <c r="B1733" s="19" t="s">
        <v>523</v>
      </c>
      <c r="C1733" s="15" t="str">
        <f t="shared" si="52"/>
        <v>21375806 CENTRO DE PRODUCCÓN ARTÍSTICA Y CULTURAL</v>
      </c>
      <c r="D1733" s="19" t="s">
        <v>19</v>
      </c>
      <c r="E1733" s="19" t="s">
        <v>179</v>
      </c>
      <c r="F1733" s="19" t="s">
        <v>180</v>
      </c>
      <c r="G1733" s="26">
        <v>600000</v>
      </c>
      <c r="H1733" s="26">
        <v>600000</v>
      </c>
      <c r="I1733" s="26">
        <v>450000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600000</v>
      </c>
      <c r="P1733" s="26">
        <v>450000</v>
      </c>
      <c r="Q1733" s="18">
        <f t="shared" si="53"/>
        <v>0</v>
      </c>
    </row>
    <row r="1734" spans="1:17" x14ac:dyDescent="0.2">
      <c r="A1734" s="19" t="s">
        <v>522</v>
      </c>
      <c r="B1734" s="19" t="s">
        <v>523</v>
      </c>
      <c r="C1734" s="15" t="str">
        <f t="shared" si="52"/>
        <v>21375806 CENTRO DE PRODUCCÓN ARTÍSTICA Y CULTURAL</v>
      </c>
      <c r="D1734" s="19" t="s">
        <v>19</v>
      </c>
      <c r="E1734" s="19" t="s">
        <v>185</v>
      </c>
      <c r="F1734" s="19" t="s">
        <v>186</v>
      </c>
      <c r="G1734" s="26">
        <v>90000</v>
      </c>
      <c r="H1734" s="26">
        <v>1090000</v>
      </c>
      <c r="I1734" s="26">
        <v>67500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1090000</v>
      </c>
      <c r="P1734" s="26">
        <v>67500</v>
      </c>
      <c r="Q1734" s="18">
        <f t="shared" si="53"/>
        <v>0</v>
      </c>
    </row>
    <row r="1735" spans="1:17" x14ac:dyDescent="0.2">
      <c r="A1735" s="19" t="s">
        <v>522</v>
      </c>
      <c r="B1735" s="19" t="s">
        <v>523</v>
      </c>
      <c r="C1735" s="15" t="str">
        <f t="shared" ref="C1735:C1798" si="54">+CONCATENATE(A1735," ",B1735)</f>
        <v>21375806 CENTRO DE PRODUCCÓN ARTÍSTICA Y CULTURAL</v>
      </c>
      <c r="D1735" s="19" t="s">
        <v>19</v>
      </c>
      <c r="E1735" s="19" t="s">
        <v>189</v>
      </c>
      <c r="F1735" s="19" t="s">
        <v>190</v>
      </c>
      <c r="G1735" s="26">
        <v>90000</v>
      </c>
      <c r="H1735" s="26">
        <v>1090000</v>
      </c>
      <c r="I1735" s="26">
        <v>67500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1090000</v>
      </c>
      <c r="P1735" s="26">
        <v>67500</v>
      </c>
      <c r="Q1735" s="18">
        <f t="shared" ref="Q1735:Q1798" si="55">+IFERROR(M1735/H1735,0)</f>
        <v>0</v>
      </c>
    </row>
    <row r="1736" spans="1:17" x14ac:dyDescent="0.2">
      <c r="A1736" s="19" t="s">
        <v>522</v>
      </c>
      <c r="B1736" s="19" t="s">
        <v>523</v>
      </c>
      <c r="C1736" s="15" t="str">
        <f t="shared" si="54"/>
        <v>21375806 CENTRO DE PRODUCCÓN ARTÍSTICA Y CULTURAL</v>
      </c>
      <c r="D1736" s="19" t="s">
        <v>19</v>
      </c>
      <c r="E1736" s="19" t="s">
        <v>191</v>
      </c>
      <c r="F1736" s="19" t="s">
        <v>192</v>
      </c>
      <c r="G1736" s="26">
        <v>4075000</v>
      </c>
      <c r="H1736" s="26">
        <v>4075000</v>
      </c>
      <c r="I1736" s="26">
        <v>1125000</v>
      </c>
      <c r="J1736" s="26">
        <v>0</v>
      </c>
      <c r="K1736" s="26">
        <v>221199.88</v>
      </c>
      <c r="L1736" s="26">
        <v>0</v>
      </c>
      <c r="M1736" s="26">
        <v>93593.96</v>
      </c>
      <c r="N1736" s="26">
        <v>48307.5</v>
      </c>
      <c r="O1736" s="26">
        <v>3760206.16</v>
      </c>
      <c r="P1736" s="26">
        <v>810206.16</v>
      </c>
      <c r="Q1736" s="18">
        <f t="shared" si="55"/>
        <v>2.2967842944785277E-2</v>
      </c>
    </row>
    <row r="1737" spans="1:17" x14ac:dyDescent="0.2">
      <c r="A1737" s="19" t="s">
        <v>522</v>
      </c>
      <c r="B1737" s="19" t="s">
        <v>523</v>
      </c>
      <c r="C1737" s="15" t="str">
        <f t="shared" si="54"/>
        <v>21375806 CENTRO DE PRODUCCÓN ARTÍSTICA Y CULTURAL</v>
      </c>
      <c r="D1737" s="19" t="s">
        <v>19</v>
      </c>
      <c r="E1737" s="19" t="s">
        <v>193</v>
      </c>
      <c r="F1737" s="19" t="s">
        <v>194</v>
      </c>
      <c r="G1737" s="26">
        <v>700000</v>
      </c>
      <c r="H1737" s="26">
        <v>700000</v>
      </c>
      <c r="I1737" s="26">
        <v>100000</v>
      </c>
      <c r="J1737" s="26">
        <v>0</v>
      </c>
      <c r="K1737" s="26">
        <v>38193.68</v>
      </c>
      <c r="L1737" s="26">
        <v>0</v>
      </c>
      <c r="M1737" s="26">
        <v>0</v>
      </c>
      <c r="N1737" s="26">
        <v>0</v>
      </c>
      <c r="O1737" s="26">
        <v>661806.31999999995</v>
      </c>
      <c r="P1737" s="26">
        <v>61806.32</v>
      </c>
      <c r="Q1737" s="18">
        <f t="shared" si="55"/>
        <v>0</v>
      </c>
    </row>
    <row r="1738" spans="1:17" x14ac:dyDescent="0.2">
      <c r="A1738" s="19" t="s">
        <v>522</v>
      </c>
      <c r="B1738" s="19" t="s">
        <v>523</v>
      </c>
      <c r="C1738" s="15" t="str">
        <f t="shared" si="54"/>
        <v>21375806 CENTRO DE PRODUCCÓN ARTÍSTICA Y CULTURAL</v>
      </c>
      <c r="D1738" s="19" t="s">
        <v>19</v>
      </c>
      <c r="E1738" s="19" t="s">
        <v>197</v>
      </c>
      <c r="F1738" s="19" t="s">
        <v>198</v>
      </c>
      <c r="G1738" s="26">
        <v>700000</v>
      </c>
      <c r="H1738" s="26">
        <v>700000</v>
      </c>
      <c r="I1738" s="26">
        <v>525000</v>
      </c>
      <c r="J1738" s="26">
        <v>0</v>
      </c>
      <c r="K1738" s="26">
        <v>24276.23</v>
      </c>
      <c r="L1738" s="26">
        <v>0</v>
      </c>
      <c r="M1738" s="26">
        <v>45286.46</v>
      </c>
      <c r="N1738" s="26">
        <v>0</v>
      </c>
      <c r="O1738" s="26">
        <v>630437.31000000006</v>
      </c>
      <c r="P1738" s="26">
        <v>455437.31</v>
      </c>
      <c r="Q1738" s="18">
        <f t="shared" si="55"/>
        <v>6.4694942857142862E-2</v>
      </c>
    </row>
    <row r="1739" spans="1:17" x14ac:dyDescent="0.2">
      <c r="A1739" s="19" t="s">
        <v>522</v>
      </c>
      <c r="B1739" s="19" t="s">
        <v>523</v>
      </c>
      <c r="C1739" s="15" t="str">
        <f t="shared" si="54"/>
        <v>21375806 CENTRO DE PRODUCCÓN ARTÍSTICA Y CULTURAL</v>
      </c>
      <c r="D1739" s="19" t="s">
        <v>19</v>
      </c>
      <c r="E1739" s="19" t="s">
        <v>201</v>
      </c>
      <c r="F1739" s="19" t="s">
        <v>202</v>
      </c>
      <c r="G1739" s="26">
        <v>1000000</v>
      </c>
      <c r="H1739" s="26">
        <v>1000000</v>
      </c>
      <c r="I1739" s="26">
        <v>500000</v>
      </c>
      <c r="J1739" s="26">
        <v>0</v>
      </c>
      <c r="K1739" s="26">
        <v>158729.97</v>
      </c>
      <c r="L1739" s="26">
        <v>0</v>
      </c>
      <c r="M1739" s="26">
        <v>48307.5</v>
      </c>
      <c r="N1739" s="26">
        <v>48307.5</v>
      </c>
      <c r="O1739" s="26">
        <v>792962.53</v>
      </c>
      <c r="P1739" s="26">
        <v>292962.53000000003</v>
      </c>
      <c r="Q1739" s="18">
        <f t="shared" si="55"/>
        <v>4.8307500000000003E-2</v>
      </c>
    </row>
    <row r="1740" spans="1:17" x14ac:dyDescent="0.2">
      <c r="A1740" s="19" t="s">
        <v>522</v>
      </c>
      <c r="B1740" s="19" t="s">
        <v>523</v>
      </c>
      <c r="C1740" s="15" t="str">
        <f t="shared" si="54"/>
        <v>21375806 CENTRO DE PRODUCCÓN ARTÍSTICA Y CULTURAL</v>
      </c>
      <c r="D1740" s="19" t="s">
        <v>19</v>
      </c>
      <c r="E1740" s="19" t="s">
        <v>203</v>
      </c>
      <c r="F1740" s="19" t="s">
        <v>204</v>
      </c>
      <c r="G1740" s="26">
        <v>1500000</v>
      </c>
      <c r="H1740" s="26">
        <v>1500000</v>
      </c>
      <c r="I1740" s="26">
        <v>0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1500000</v>
      </c>
      <c r="P1740" s="26">
        <v>0</v>
      </c>
      <c r="Q1740" s="18">
        <f t="shared" si="55"/>
        <v>0</v>
      </c>
    </row>
    <row r="1741" spans="1:17" x14ac:dyDescent="0.2">
      <c r="A1741" s="19" t="s">
        <v>522</v>
      </c>
      <c r="B1741" s="19" t="s">
        <v>523</v>
      </c>
      <c r="C1741" s="15" t="str">
        <f t="shared" si="54"/>
        <v>21375806 CENTRO DE PRODUCCÓN ARTÍSTICA Y CULTURAL</v>
      </c>
      <c r="D1741" s="19" t="s">
        <v>19</v>
      </c>
      <c r="E1741" s="19" t="s">
        <v>205</v>
      </c>
      <c r="F1741" s="19" t="s">
        <v>206</v>
      </c>
      <c r="G1741" s="26">
        <v>175000</v>
      </c>
      <c r="H1741" s="26">
        <v>175000</v>
      </c>
      <c r="I1741" s="26">
        <v>0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175000</v>
      </c>
      <c r="P1741" s="26">
        <v>0</v>
      </c>
      <c r="Q1741" s="18">
        <f t="shared" si="55"/>
        <v>0</v>
      </c>
    </row>
    <row r="1742" spans="1:17" x14ac:dyDescent="0.2">
      <c r="A1742" s="19" t="s">
        <v>522</v>
      </c>
      <c r="B1742" s="19" t="s">
        <v>523</v>
      </c>
      <c r="C1742" s="15" t="str">
        <f t="shared" si="54"/>
        <v>21375806 CENTRO DE PRODUCCÓN ARTÍSTICA Y CULTURAL</v>
      </c>
      <c r="D1742" s="19" t="s">
        <v>19</v>
      </c>
      <c r="E1742" s="19" t="s">
        <v>254</v>
      </c>
      <c r="F1742" s="19" t="s">
        <v>255</v>
      </c>
      <c r="G1742" s="26">
        <v>10450000</v>
      </c>
      <c r="H1742" s="26">
        <v>14450000</v>
      </c>
      <c r="I1742" s="26">
        <v>9437500</v>
      </c>
      <c r="J1742" s="26">
        <v>0</v>
      </c>
      <c r="K1742" s="26">
        <v>316043.77</v>
      </c>
      <c r="L1742" s="26">
        <v>0</v>
      </c>
      <c r="M1742" s="26">
        <v>0</v>
      </c>
      <c r="N1742" s="26">
        <v>0</v>
      </c>
      <c r="O1742" s="26">
        <v>14133956.23</v>
      </c>
      <c r="P1742" s="26">
        <v>9121456.2300000004</v>
      </c>
      <c r="Q1742" s="18">
        <f t="shared" si="55"/>
        <v>0</v>
      </c>
    </row>
    <row r="1743" spans="1:17" x14ac:dyDescent="0.2">
      <c r="A1743" s="19" t="s">
        <v>522</v>
      </c>
      <c r="B1743" s="19" t="s">
        <v>523</v>
      </c>
      <c r="C1743" s="15" t="str">
        <f t="shared" si="54"/>
        <v>21375806 CENTRO DE PRODUCCÓN ARTÍSTICA Y CULTURAL</v>
      </c>
      <c r="D1743" s="19" t="s">
        <v>19</v>
      </c>
      <c r="E1743" s="19" t="s">
        <v>256</v>
      </c>
      <c r="F1743" s="19" t="s">
        <v>257</v>
      </c>
      <c r="G1743" s="26">
        <v>9550000</v>
      </c>
      <c r="H1743" s="26">
        <v>13550000</v>
      </c>
      <c r="I1743" s="26">
        <v>8762500</v>
      </c>
      <c r="J1743" s="26">
        <v>0</v>
      </c>
      <c r="K1743" s="26">
        <v>316043.77</v>
      </c>
      <c r="L1743" s="26">
        <v>0</v>
      </c>
      <c r="M1743" s="26">
        <v>0</v>
      </c>
      <c r="N1743" s="26">
        <v>0</v>
      </c>
      <c r="O1743" s="26">
        <v>13233956.23</v>
      </c>
      <c r="P1743" s="26">
        <v>8446456.2300000004</v>
      </c>
      <c r="Q1743" s="18">
        <f t="shared" si="55"/>
        <v>0</v>
      </c>
    </row>
    <row r="1744" spans="1:17" x14ac:dyDescent="0.2">
      <c r="A1744" s="19" t="s">
        <v>522</v>
      </c>
      <c r="B1744" s="19" t="s">
        <v>523</v>
      </c>
      <c r="C1744" s="15" t="str">
        <f t="shared" si="54"/>
        <v>21375806 CENTRO DE PRODUCCÓN ARTÍSTICA Y CULTURAL</v>
      </c>
      <c r="D1744" s="19" t="s">
        <v>19</v>
      </c>
      <c r="E1744" s="19" t="s">
        <v>266</v>
      </c>
      <c r="F1744" s="19" t="s">
        <v>267</v>
      </c>
      <c r="G1744" s="26">
        <v>0</v>
      </c>
      <c r="H1744" s="26">
        <v>4000000</v>
      </c>
      <c r="I1744" s="26">
        <v>0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4000000</v>
      </c>
      <c r="P1744" s="26">
        <v>0</v>
      </c>
      <c r="Q1744" s="18">
        <f t="shared" si="55"/>
        <v>0</v>
      </c>
    </row>
    <row r="1745" spans="1:17" x14ac:dyDescent="0.2">
      <c r="A1745" s="19" t="s">
        <v>522</v>
      </c>
      <c r="B1745" s="19" t="s">
        <v>523</v>
      </c>
      <c r="C1745" s="15" t="str">
        <f t="shared" si="54"/>
        <v>21375806 CENTRO DE PRODUCCÓN ARTÍSTICA Y CULTURAL</v>
      </c>
      <c r="D1745" s="19" t="s">
        <v>253</v>
      </c>
      <c r="E1745" s="19" t="s">
        <v>260</v>
      </c>
      <c r="F1745" s="19" t="s">
        <v>261</v>
      </c>
      <c r="G1745" s="26">
        <v>1500000</v>
      </c>
      <c r="H1745" s="26">
        <v>1500000</v>
      </c>
      <c r="I1745" s="26">
        <v>1100000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1500000</v>
      </c>
      <c r="P1745" s="26">
        <v>1100000</v>
      </c>
      <c r="Q1745" s="18">
        <f t="shared" si="55"/>
        <v>0</v>
      </c>
    </row>
    <row r="1746" spans="1:17" x14ac:dyDescent="0.2">
      <c r="A1746" s="19" t="s">
        <v>522</v>
      </c>
      <c r="B1746" s="19" t="s">
        <v>523</v>
      </c>
      <c r="C1746" s="15" t="str">
        <f t="shared" si="54"/>
        <v>21375806 CENTRO DE PRODUCCÓN ARTÍSTICA Y CULTURAL</v>
      </c>
      <c r="D1746" s="19" t="s">
        <v>253</v>
      </c>
      <c r="E1746" s="19" t="s">
        <v>262</v>
      </c>
      <c r="F1746" s="19" t="s">
        <v>263</v>
      </c>
      <c r="G1746" s="26">
        <v>1100000</v>
      </c>
      <c r="H1746" s="26">
        <v>1100000</v>
      </c>
      <c r="I1746" s="26">
        <v>825000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1100000</v>
      </c>
      <c r="P1746" s="26">
        <v>825000</v>
      </c>
      <c r="Q1746" s="18">
        <f t="shared" si="55"/>
        <v>0</v>
      </c>
    </row>
    <row r="1747" spans="1:17" x14ac:dyDescent="0.2">
      <c r="A1747" s="19" t="s">
        <v>522</v>
      </c>
      <c r="B1747" s="19" t="s">
        <v>523</v>
      </c>
      <c r="C1747" s="15" t="str">
        <f t="shared" si="54"/>
        <v>21375806 CENTRO DE PRODUCCÓN ARTÍSTICA Y CULTURAL</v>
      </c>
      <c r="D1747" s="19" t="s">
        <v>253</v>
      </c>
      <c r="E1747" s="19" t="s">
        <v>264</v>
      </c>
      <c r="F1747" s="19" t="s">
        <v>265</v>
      </c>
      <c r="G1747" s="26">
        <v>6500000</v>
      </c>
      <c r="H1747" s="26">
        <v>6500000</v>
      </c>
      <c r="I1747" s="26">
        <v>6500000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6500000</v>
      </c>
      <c r="P1747" s="26">
        <v>6500000</v>
      </c>
      <c r="Q1747" s="18">
        <f t="shared" si="55"/>
        <v>0</v>
      </c>
    </row>
    <row r="1748" spans="1:17" x14ac:dyDescent="0.2">
      <c r="A1748" s="19" t="s">
        <v>522</v>
      </c>
      <c r="B1748" s="19" t="s">
        <v>523</v>
      </c>
      <c r="C1748" s="15" t="str">
        <f t="shared" si="54"/>
        <v>21375806 CENTRO DE PRODUCCÓN ARTÍSTICA Y CULTURAL</v>
      </c>
      <c r="D1748" s="19" t="s">
        <v>253</v>
      </c>
      <c r="E1748" s="19" t="s">
        <v>266</v>
      </c>
      <c r="F1748" s="19" t="s">
        <v>267</v>
      </c>
      <c r="G1748" s="26">
        <v>450000</v>
      </c>
      <c r="H1748" s="26">
        <v>450000</v>
      </c>
      <c r="I1748" s="26">
        <v>337500</v>
      </c>
      <c r="J1748" s="26">
        <v>0</v>
      </c>
      <c r="K1748" s="26">
        <v>316043.77</v>
      </c>
      <c r="L1748" s="26">
        <v>0</v>
      </c>
      <c r="M1748" s="26">
        <v>0</v>
      </c>
      <c r="N1748" s="26">
        <v>0</v>
      </c>
      <c r="O1748" s="26">
        <v>133956.23000000001</v>
      </c>
      <c r="P1748" s="26">
        <v>21456.23</v>
      </c>
      <c r="Q1748" s="18">
        <f t="shared" si="55"/>
        <v>0</v>
      </c>
    </row>
    <row r="1749" spans="1:17" x14ac:dyDescent="0.2">
      <c r="A1749" s="19" t="s">
        <v>522</v>
      </c>
      <c r="B1749" s="19" t="s">
        <v>523</v>
      </c>
      <c r="C1749" s="15" t="str">
        <f t="shared" si="54"/>
        <v>21375806 CENTRO DE PRODUCCÓN ARTÍSTICA Y CULTURAL</v>
      </c>
      <c r="D1749" s="19" t="s">
        <v>253</v>
      </c>
      <c r="E1749" s="19" t="s">
        <v>274</v>
      </c>
      <c r="F1749" s="19" t="s">
        <v>275</v>
      </c>
      <c r="G1749" s="26">
        <v>900000</v>
      </c>
      <c r="H1749" s="26">
        <v>900000</v>
      </c>
      <c r="I1749" s="26">
        <v>675000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900000</v>
      </c>
      <c r="P1749" s="26">
        <v>675000</v>
      </c>
      <c r="Q1749" s="18">
        <f t="shared" si="55"/>
        <v>0</v>
      </c>
    </row>
    <row r="1750" spans="1:17" x14ac:dyDescent="0.2">
      <c r="A1750" s="19" t="s">
        <v>522</v>
      </c>
      <c r="B1750" s="19" t="s">
        <v>523</v>
      </c>
      <c r="C1750" s="15" t="str">
        <f t="shared" si="54"/>
        <v>21375806 CENTRO DE PRODUCCÓN ARTÍSTICA Y CULTURAL</v>
      </c>
      <c r="D1750" s="19" t="s">
        <v>253</v>
      </c>
      <c r="E1750" s="19" t="s">
        <v>276</v>
      </c>
      <c r="F1750" s="19" t="s">
        <v>277</v>
      </c>
      <c r="G1750" s="26">
        <v>900000</v>
      </c>
      <c r="H1750" s="26">
        <v>900000</v>
      </c>
      <c r="I1750" s="26">
        <v>675000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900000</v>
      </c>
      <c r="P1750" s="26">
        <v>675000</v>
      </c>
      <c r="Q1750" s="18">
        <f t="shared" si="55"/>
        <v>0</v>
      </c>
    </row>
    <row r="1751" spans="1:17" x14ac:dyDescent="0.2">
      <c r="A1751" s="19" t="s">
        <v>522</v>
      </c>
      <c r="B1751" s="19" t="s">
        <v>523</v>
      </c>
      <c r="C1751" s="15" t="str">
        <f t="shared" si="54"/>
        <v>21375806 CENTRO DE PRODUCCÓN ARTÍSTICA Y CULTURAL</v>
      </c>
      <c r="D1751" s="19" t="s">
        <v>19</v>
      </c>
      <c r="E1751" s="19" t="s">
        <v>209</v>
      </c>
      <c r="F1751" s="19" t="s">
        <v>210</v>
      </c>
      <c r="G1751" s="26">
        <v>66489173</v>
      </c>
      <c r="H1751" s="26">
        <v>68589173</v>
      </c>
      <c r="I1751" s="26">
        <v>57871467.340000004</v>
      </c>
      <c r="J1751" s="26">
        <v>0</v>
      </c>
      <c r="K1751" s="26">
        <v>14254313.460000001</v>
      </c>
      <c r="L1751" s="26">
        <v>0</v>
      </c>
      <c r="M1751" s="26">
        <v>33834794.539999999</v>
      </c>
      <c r="N1751" s="26">
        <v>33834794.539999999</v>
      </c>
      <c r="O1751" s="26">
        <v>20500065</v>
      </c>
      <c r="P1751" s="26">
        <v>9782359.3399999999</v>
      </c>
      <c r="Q1751" s="18">
        <f t="shared" si="55"/>
        <v>0.49329643528432687</v>
      </c>
    </row>
    <row r="1752" spans="1:17" x14ac:dyDescent="0.2">
      <c r="A1752" s="19" t="s">
        <v>522</v>
      </c>
      <c r="B1752" s="19" t="s">
        <v>523</v>
      </c>
      <c r="C1752" s="15" t="str">
        <f t="shared" si="54"/>
        <v>21375806 CENTRO DE PRODUCCÓN ARTÍSTICA Y CULTURAL</v>
      </c>
      <c r="D1752" s="19" t="s">
        <v>19</v>
      </c>
      <c r="E1752" s="19" t="s">
        <v>211</v>
      </c>
      <c r="F1752" s="19" t="s">
        <v>212</v>
      </c>
      <c r="G1752" s="26">
        <v>3923173</v>
      </c>
      <c r="H1752" s="26">
        <v>3923173</v>
      </c>
      <c r="I1752" s="26">
        <v>3873711</v>
      </c>
      <c r="J1752" s="26">
        <v>0</v>
      </c>
      <c r="K1752" s="26">
        <v>2061725.46</v>
      </c>
      <c r="L1752" s="26">
        <v>0</v>
      </c>
      <c r="M1752" s="26">
        <v>1811985.54</v>
      </c>
      <c r="N1752" s="26">
        <v>1811985.54</v>
      </c>
      <c r="O1752" s="26">
        <v>49462</v>
      </c>
      <c r="P1752" s="26">
        <v>0</v>
      </c>
      <c r="Q1752" s="18">
        <f t="shared" si="55"/>
        <v>0.4618673558367169</v>
      </c>
    </row>
    <row r="1753" spans="1:17" x14ac:dyDescent="0.2">
      <c r="A1753" s="19" t="s">
        <v>522</v>
      </c>
      <c r="B1753" s="19" t="s">
        <v>523</v>
      </c>
      <c r="C1753" s="15" t="str">
        <f t="shared" si="54"/>
        <v>21375806 CENTRO DE PRODUCCÓN ARTÍSTICA Y CULTURAL</v>
      </c>
      <c r="D1753" s="19" t="s">
        <v>19</v>
      </c>
      <c r="E1753" s="19" t="s">
        <v>529</v>
      </c>
      <c r="F1753" s="19" t="s">
        <v>214</v>
      </c>
      <c r="G1753" s="26">
        <v>3384275</v>
      </c>
      <c r="H1753" s="26">
        <v>3384275</v>
      </c>
      <c r="I1753" s="26">
        <v>3341607</v>
      </c>
      <c r="J1753" s="26">
        <v>0</v>
      </c>
      <c r="K1753" s="26">
        <v>1784055.27</v>
      </c>
      <c r="L1753" s="26">
        <v>0</v>
      </c>
      <c r="M1753" s="26">
        <v>1557551.73</v>
      </c>
      <c r="N1753" s="26">
        <v>1557551.73</v>
      </c>
      <c r="O1753" s="26">
        <v>42668</v>
      </c>
      <c r="P1753" s="26">
        <v>0</v>
      </c>
      <c r="Q1753" s="18">
        <f t="shared" si="55"/>
        <v>0.46023202310686928</v>
      </c>
    </row>
    <row r="1754" spans="1:17" x14ac:dyDescent="0.2">
      <c r="A1754" s="19" t="s">
        <v>522</v>
      </c>
      <c r="B1754" s="19" t="s">
        <v>523</v>
      </c>
      <c r="C1754" s="15" t="str">
        <f t="shared" si="54"/>
        <v>21375806 CENTRO DE PRODUCCÓN ARTÍSTICA Y CULTURAL</v>
      </c>
      <c r="D1754" s="19" t="s">
        <v>19</v>
      </c>
      <c r="E1754" s="19" t="s">
        <v>530</v>
      </c>
      <c r="F1754" s="19" t="s">
        <v>216</v>
      </c>
      <c r="G1754" s="26">
        <v>538898</v>
      </c>
      <c r="H1754" s="26">
        <v>538898</v>
      </c>
      <c r="I1754" s="26">
        <v>532104</v>
      </c>
      <c r="J1754" s="26">
        <v>0</v>
      </c>
      <c r="K1754" s="26">
        <v>277670.19</v>
      </c>
      <c r="L1754" s="26">
        <v>0</v>
      </c>
      <c r="M1754" s="26">
        <v>254433.81</v>
      </c>
      <c r="N1754" s="26">
        <v>254433.81</v>
      </c>
      <c r="O1754" s="26">
        <v>6794</v>
      </c>
      <c r="P1754" s="26">
        <v>0</v>
      </c>
      <c r="Q1754" s="18">
        <f t="shared" si="55"/>
        <v>0.47213723190659457</v>
      </c>
    </row>
    <row r="1755" spans="1:17" x14ac:dyDescent="0.2">
      <c r="A1755" s="19" t="s">
        <v>522</v>
      </c>
      <c r="B1755" s="19" t="s">
        <v>523</v>
      </c>
      <c r="C1755" s="15" t="str">
        <f t="shared" si="54"/>
        <v>21375806 CENTRO DE PRODUCCÓN ARTÍSTICA Y CULTURAL</v>
      </c>
      <c r="D1755" s="19" t="s">
        <v>19</v>
      </c>
      <c r="E1755" s="19" t="s">
        <v>225</v>
      </c>
      <c r="F1755" s="19" t="s">
        <v>226</v>
      </c>
      <c r="G1755" s="26">
        <v>7700000</v>
      </c>
      <c r="H1755" s="26">
        <v>9800000</v>
      </c>
      <c r="I1755" s="26">
        <v>9800000</v>
      </c>
      <c r="J1755" s="26">
        <v>0</v>
      </c>
      <c r="K1755" s="26">
        <v>0</v>
      </c>
      <c r="L1755" s="26">
        <v>0</v>
      </c>
      <c r="M1755" s="26">
        <v>17641</v>
      </c>
      <c r="N1755" s="26">
        <v>17641</v>
      </c>
      <c r="O1755" s="26">
        <v>9782359</v>
      </c>
      <c r="P1755" s="26">
        <v>9782359</v>
      </c>
      <c r="Q1755" s="18">
        <f t="shared" si="55"/>
        <v>1.8001020408163265E-3</v>
      </c>
    </row>
    <row r="1756" spans="1:17" x14ac:dyDescent="0.2">
      <c r="A1756" s="19" t="s">
        <v>522</v>
      </c>
      <c r="B1756" s="19" t="s">
        <v>523</v>
      </c>
      <c r="C1756" s="15" t="str">
        <f t="shared" si="54"/>
        <v>21375806 CENTRO DE PRODUCCÓN ARTÍSTICA Y CULTURAL</v>
      </c>
      <c r="D1756" s="19" t="s">
        <v>19</v>
      </c>
      <c r="E1756" s="19" t="s">
        <v>227</v>
      </c>
      <c r="F1756" s="19" t="s">
        <v>228</v>
      </c>
      <c r="G1756" s="26">
        <v>3700000</v>
      </c>
      <c r="H1756" s="26">
        <v>7800000</v>
      </c>
      <c r="I1756" s="26">
        <v>7800000</v>
      </c>
      <c r="J1756" s="26">
        <v>0</v>
      </c>
      <c r="K1756" s="26">
        <v>0</v>
      </c>
      <c r="L1756" s="26">
        <v>0</v>
      </c>
      <c r="M1756" s="26">
        <v>0</v>
      </c>
      <c r="N1756" s="26">
        <v>0</v>
      </c>
      <c r="O1756" s="26">
        <v>7800000</v>
      </c>
      <c r="P1756" s="26">
        <v>7800000</v>
      </c>
      <c r="Q1756" s="18">
        <f t="shared" si="55"/>
        <v>0</v>
      </c>
    </row>
    <row r="1757" spans="1:17" x14ac:dyDescent="0.2">
      <c r="A1757" s="19" t="s">
        <v>522</v>
      </c>
      <c r="B1757" s="19" t="s">
        <v>523</v>
      </c>
      <c r="C1757" s="15" t="str">
        <f t="shared" si="54"/>
        <v>21375806 CENTRO DE PRODUCCÓN ARTÍSTICA Y CULTURAL</v>
      </c>
      <c r="D1757" s="19" t="s">
        <v>19</v>
      </c>
      <c r="E1757" s="19" t="s">
        <v>229</v>
      </c>
      <c r="F1757" s="19" t="s">
        <v>230</v>
      </c>
      <c r="G1757" s="26">
        <v>4000000</v>
      </c>
      <c r="H1757" s="26">
        <v>2000000</v>
      </c>
      <c r="I1757" s="26">
        <v>2000000</v>
      </c>
      <c r="J1757" s="26">
        <v>0</v>
      </c>
      <c r="K1757" s="26">
        <v>0</v>
      </c>
      <c r="L1757" s="26">
        <v>0</v>
      </c>
      <c r="M1757" s="26">
        <v>17641</v>
      </c>
      <c r="N1757" s="26">
        <v>17641</v>
      </c>
      <c r="O1757" s="26">
        <v>1982359</v>
      </c>
      <c r="P1757" s="26">
        <v>1982359</v>
      </c>
      <c r="Q1757" s="18">
        <f t="shared" si="55"/>
        <v>8.8205000000000002E-3</v>
      </c>
    </row>
    <row r="1758" spans="1:17" x14ac:dyDescent="0.2">
      <c r="A1758" s="19" t="s">
        <v>522</v>
      </c>
      <c r="B1758" s="19" t="s">
        <v>523</v>
      </c>
      <c r="C1758" s="15" t="str">
        <f t="shared" si="54"/>
        <v>21375806 CENTRO DE PRODUCCÓN ARTÍSTICA Y CULTURAL</v>
      </c>
      <c r="D1758" s="19" t="s">
        <v>19</v>
      </c>
      <c r="E1758" s="19" t="s">
        <v>231</v>
      </c>
      <c r="F1758" s="19" t="s">
        <v>232</v>
      </c>
      <c r="G1758" s="26">
        <v>54866000</v>
      </c>
      <c r="H1758" s="26">
        <v>54866000</v>
      </c>
      <c r="I1758" s="26">
        <v>44197756.340000004</v>
      </c>
      <c r="J1758" s="26">
        <v>0</v>
      </c>
      <c r="K1758" s="26">
        <v>12192588</v>
      </c>
      <c r="L1758" s="26">
        <v>0</v>
      </c>
      <c r="M1758" s="26">
        <v>32005168</v>
      </c>
      <c r="N1758" s="26">
        <v>32005168</v>
      </c>
      <c r="O1758" s="26">
        <v>10668244</v>
      </c>
      <c r="P1758" s="26">
        <v>0.34</v>
      </c>
      <c r="Q1758" s="18">
        <f t="shared" si="55"/>
        <v>0.58333335763496519</v>
      </c>
    </row>
    <row r="1759" spans="1:17" x14ac:dyDescent="0.2">
      <c r="A1759" s="19" t="s">
        <v>522</v>
      </c>
      <c r="B1759" s="19" t="s">
        <v>523</v>
      </c>
      <c r="C1759" s="15" t="str">
        <f t="shared" si="54"/>
        <v>21375806 CENTRO DE PRODUCCÓN ARTÍSTICA Y CULTURAL</v>
      </c>
      <c r="D1759" s="19" t="s">
        <v>19</v>
      </c>
      <c r="E1759" s="19" t="s">
        <v>531</v>
      </c>
      <c r="F1759" s="19" t="s">
        <v>532</v>
      </c>
      <c r="G1759" s="26">
        <v>54866000</v>
      </c>
      <c r="H1759" s="26">
        <v>54866000</v>
      </c>
      <c r="I1759" s="26">
        <v>44197756.340000004</v>
      </c>
      <c r="J1759" s="26">
        <v>0</v>
      </c>
      <c r="K1759" s="26">
        <v>12192588</v>
      </c>
      <c r="L1759" s="26">
        <v>0</v>
      </c>
      <c r="M1759" s="26">
        <v>32005168</v>
      </c>
      <c r="N1759" s="26">
        <v>32005168</v>
      </c>
      <c r="O1759" s="26">
        <v>10668244</v>
      </c>
      <c r="P1759" s="26">
        <v>0.34</v>
      </c>
      <c r="Q1759" s="18">
        <f t="shared" si="55"/>
        <v>0.58333335763496519</v>
      </c>
    </row>
    <row r="1760" spans="1:17" x14ac:dyDescent="0.2">
      <c r="A1760" s="20" t="s">
        <v>533</v>
      </c>
      <c r="B1760" s="20" t="s">
        <v>534</v>
      </c>
      <c r="C1760" s="15" t="str">
        <f t="shared" si="54"/>
        <v>21375900 DIRECCIÓN GENERAL DE ARCHIVO NACIONAL</v>
      </c>
      <c r="D1760" s="20" t="s">
        <v>19</v>
      </c>
      <c r="E1760" s="20" t="s">
        <v>20</v>
      </c>
      <c r="F1760" s="20" t="s">
        <v>20</v>
      </c>
      <c r="G1760" s="25">
        <v>3031963841</v>
      </c>
      <c r="H1760" s="25">
        <v>3031963841</v>
      </c>
      <c r="I1760" s="25">
        <v>2675377543.4299998</v>
      </c>
      <c r="J1760" s="25">
        <v>0</v>
      </c>
      <c r="K1760" s="25">
        <v>0</v>
      </c>
      <c r="L1760" s="25">
        <v>0</v>
      </c>
      <c r="M1760" s="25">
        <v>1490036876.1500001</v>
      </c>
      <c r="N1760" s="25">
        <v>1423893768.9400001</v>
      </c>
      <c r="O1760" s="25">
        <v>1541926964.8499999</v>
      </c>
      <c r="P1760" s="25">
        <v>1185340667.28</v>
      </c>
      <c r="Q1760" s="21">
        <f t="shared" si="55"/>
        <v>0.49144282527411581</v>
      </c>
    </row>
    <row r="1761" spans="1:17" x14ac:dyDescent="0.2">
      <c r="A1761" s="19" t="s">
        <v>533</v>
      </c>
      <c r="B1761" s="19" t="s">
        <v>534</v>
      </c>
      <c r="C1761" s="15" t="str">
        <f t="shared" si="54"/>
        <v>21375900 DIRECCIÓN GENERAL DE ARCHIVO NACIONAL</v>
      </c>
      <c r="D1761" s="19" t="s">
        <v>19</v>
      </c>
      <c r="E1761" s="19" t="s">
        <v>23</v>
      </c>
      <c r="F1761" s="19" t="s">
        <v>24</v>
      </c>
      <c r="G1761" s="26">
        <v>2080751650</v>
      </c>
      <c r="H1761" s="26">
        <v>2059351650</v>
      </c>
      <c r="I1761" s="26">
        <v>1951111154</v>
      </c>
      <c r="J1761" s="26">
        <v>0</v>
      </c>
      <c r="K1761" s="26">
        <v>0</v>
      </c>
      <c r="L1761" s="26">
        <v>0</v>
      </c>
      <c r="M1761" s="26">
        <v>1025550981.9400001</v>
      </c>
      <c r="N1761" s="26">
        <v>1022109723.28</v>
      </c>
      <c r="O1761" s="26">
        <v>1033800668.0599999</v>
      </c>
      <c r="P1761" s="26">
        <v>925560172.05999994</v>
      </c>
      <c r="Q1761" s="18">
        <f t="shared" si="55"/>
        <v>0.49799701859563422</v>
      </c>
    </row>
    <row r="1762" spans="1:17" x14ac:dyDescent="0.2">
      <c r="A1762" s="19" t="s">
        <v>533</v>
      </c>
      <c r="B1762" s="19" t="s">
        <v>534</v>
      </c>
      <c r="C1762" s="15" t="str">
        <f t="shared" si="54"/>
        <v>21375900 DIRECCIÓN GENERAL DE ARCHIVO NACIONAL</v>
      </c>
      <c r="D1762" s="19" t="s">
        <v>19</v>
      </c>
      <c r="E1762" s="19" t="s">
        <v>25</v>
      </c>
      <c r="F1762" s="19" t="s">
        <v>26</v>
      </c>
      <c r="G1762" s="26">
        <v>830257496</v>
      </c>
      <c r="H1762" s="26">
        <v>812857496</v>
      </c>
      <c r="I1762" s="26">
        <v>790386946</v>
      </c>
      <c r="J1762" s="26">
        <v>0</v>
      </c>
      <c r="K1762" s="26">
        <v>0</v>
      </c>
      <c r="L1762" s="26">
        <v>0</v>
      </c>
      <c r="M1762" s="26">
        <v>441104747.88999999</v>
      </c>
      <c r="N1762" s="26">
        <v>437663489.23000002</v>
      </c>
      <c r="O1762" s="26">
        <v>371752748.11000001</v>
      </c>
      <c r="P1762" s="26">
        <v>349282198.11000001</v>
      </c>
      <c r="Q1762" s="18">
        <f t="shared" si="55"/>
        <v>0.54265938379191625</v>
      </c>
    </row>
    <row r="1763" spans="1:17" x14ac:dyDescent="0.2">
      <c r="A1763" s="19" t="s">
        <v>533</v>
      </c>
      <c r="B1763" s="19" t="s">
        <v>534</v>
      </c>
      <c r="C1763" s="15" t="str">
        <f t="shared" si="54"/>
        <v>21375900 DIRECCIÓN GENERAL DE ARCHIVO NACIONAL</v>
      </c>
      <c r="D1763" s="19" t="s">
        <v>19</v>
      </c>
      <c r="E1763" s="19" t="s">
        <v>27</v>
      </c>
      <c r="F1763" s="19" t="s">
        <v>28</v>
      </c>
      <c r="G1763" s="26">
        <v>828257496</v>
      </c>
      <c r="H1763" s="26">
        <v>805523496</v>
      </c>
      <c r="I1763" s="26">
        <v>785719946</v>
      </c>
      <c r="J1763" s="26">
        <v>0</v>
      </c>
      <c r="K1763" s="26">
        <v>0</v>
      </c>
      <c r="L1763" s="26">
        <v>0</v>
      </c>
      <c r="M1763" s="26">
        <v>440104247.88999999</v>
      </c>
      <c r="N1763" s="26">
        <v>436662989.23000002</v>
      </c>
      <c r="O1763" s="26">
        <v>365419248.11000001</v>
      </c>
      <c r="P1763" s="26">
        <v>345615698.11000001</v>
      </c>
      <c r="Q1763" s="18">
        <f t="shared" si="55"/>
        <v>0.54635805172093943</v>
      </c>
    </row>
    <row r="1764" spans="1:17" x14ac:dyDescent="0.2">
      <c r="A1764" s="19" t="s">
        <v>533</v>
      </c>
      <c r="B1764" s="19" t="s">
        <v>534</v>
      </c>
      <c r="C1764" s="15" t="str">
        <f t="shared" si="54"/>
        <v>21375900 DIRECCIÓN GENERAL DE ARCHIVO NACIONAL</v>
      </c>
      <c r="D1764" s="19" t="s">
        <v>19</v>
      </c>
      <c r="E1764" s="19" t="s">
        <v>29</v>
      </c>
      <c r="F1764" s="19" t="s">
        <v>30</v>
      </c>
      <c r="G1764" s="26">
        <v>2000000</v>
      </c>
      <c r="H1764" s="26">
        <v>7334000</v>
      </c>
      <c r="I1764" s="26">
        <v>4667000</v>
      </c>
      <c r="J1764" s="26">
        <v>0</v>
      </c>
      <c r="K1764" s="26">
        <v>0</v>
      </c>
      <c r="L1764" s="26">
        <v>0</v>
      </c>
      <c r="M1764" s="26">
        <v>1000500</v>
      </c>
      <c r="N1764" s="26">
        <v>1000500</v>
      </c>
      <c r="O1764" s="26">
        <v>6333500</v>
      </c>
      <c r="P1764" s="26">
        <v>3666500</v>
      </c>
      <c r="Q1764" s="18">
        <f t="shared" si="55"/>
        <v>0.13641941641668939</v>
      </c>
    </row>
    <row r="1765" spans="1:17" x14ac:dyDescent="0.2">
      <c r="A1765" s="19" t="s">
        <v>533</v>
      </c>
      <c r="B1765" s="19" t="s">
        <v>534</v>
      </c>
      <c r="C1765" s="15" t="str">
        <f t="shared" si="54"/>
        <v>21375900 DIRECCIÓN GENERAL DE ARCHIVO NACIONAL</v>
      </c>
      <c r="D1765" s="19" t="s">
        <v>19</v>
      </c>
      <c r="E1765" s="19" t="s">
        <v>31</v>
      </c>
      <c r="F1765" s="19" t="s">
        <v>32</v>
      </c>
      <c r="G1765" s="26">
        <v>7500000</v>
      </c>
      <c r="H1765" s="26">
        <v>10500000</v>
      </c>
      <c r="I1765" s="26">
        <v>9000000</v>
      </c>
      <c r="J1765" s="26">
        <v>0</v>
      </c>
      <c r="K1765" s="26">
        <v>0</v>
      </c>
      <c r="L1765" s="26">
        <v>0</v>
      </c>
      <c r="M1765" s="26">
        <v>5191251.9400000004</v>
      </c>
      <c r="N1765" s="26">
        <v>5191251.9400000004</v>
      </c>
      <c r="O1765" s="26">
        <v>5308748.0599999996</v>
      </c>
      <c r="P1765" s="26">
        <v>3808748.06</v>
      </c>
      <c r="Q1765" s="18">
        <f t="shared" si="55"/>
        <v>0.49440494666666668</v>
      </c>
    </row>
    <row r="1766" spans="1:17" x14ac:dyDescent="0.2">
      <c r="A1766" s="19" t="s">
        <v>533</v>
      </c>
      <c r="B1766" s="19" t="s">
        <v>534</v>
      </c>
      <c r="C1766" s="15" t="str">
        <f t="shared" si="54"/>
        <v>21375900 DIRECCIÓN GENERAL DE ARCHIVO NACIONAL</v>
      </c>
      <c r="D1766" s="19" t="s">
        <v>19</v>
      </c>
      <c r="E1766" s="19" t="s">
        <v>33</v>
      </c>
      <c r="F1766" s="19" t="s">
        <v>34</v>
      </c>
      <c r="G1766" s="26">
        <v>7500000</v>
      </c>
      <c r="H1766" s="26">
        <v>10500000</v>
      </c>
      <c r="I1766" s="26">
        <v>9000000</v>
      </c>
      <c r="J1766" s="26">
        <v>0</v>
      </c>
      <c r="K1766" s="26">
        <v>0</v>
      </c>
      <c r="L1766" s="26">
        <v>0</v>
      </c>
      <c r="M1766" s="26">
        <v>5191251.9400000004</v>
      </c>
      <c r="N1766" s="26">
        <v>5191251.9400000004</v>
      </c>
      <c r="O1766" s="26">
        <v>5308748.0599999996</v>
      </c>
      <c r="P1766" s="26">
        <v>3808748.06</v>
      </c>
      <c r="Q1766" s="18">
        <f t="shared" si="55"/>
        <v>0.49440494666666668</v>
      </c>
    </row>
    <row r="1767" spans="1:17" x14ac:dyDescent="0.2">
      <c r="A1767" s="19" t="s">
        <v>533</v>
      </c>
      <c r="B1767" s="19" t="s">
        <v>534</v>
      </c>
      <c r="C1767" s="15" t="str">
        <f t="shared" si="54"/>
        <v>21375900 DIRECCIÓN GENERAL DE ARCHIVO NACIONAL</v>
      </c>
      <c r="D1767" s="19" t="s">
        <v>19</v>
      </c>
      <c r="E1767" s="19" t="s">
        <v>35</v>
      </c>
      <c r="F1767" s="19" t="s">
        <v>36</v>
      </c>
      <c r="G1767" s="26">
        <v>904258892</v>
      </c>
      <c r="H1767" s="26">
        <v>897258892</v>
      </c>
      <c r="I1767" s="26">
        <v>827824506</v>
      </c>
      <c r="J1767" s="26">
        <v>0</v>
      </c>
      <c r="K1767" s="26">
        <v>0</v>
      </c>
      <c r="L1767" s="26">
        <v>0</v>
      </c>
      <c r="M1767" s="26">
        <v>418383062.10000002</v>
      </c>
      <c r="N1767" s="26">
        <v>418383062.10000002</v>
      </c>
      <c r="O1767" s="26">
        <v>478875829.89999998</v>
      </c>
      <c r="P1767" s="26">
        <v>409441443.89999998</v>
      </c>
      <c r="Q1767" s="18">
        <f t="shared" si="55"/>
        <v>0.4662902377789977</v>
      </c>
    </row>
    <row r="1768" spans="1:17" x14ac:dyDescent="0.2">
      <c r="A1768" s="19" t="s">
        <v>533</v>
      </c>
      <c r="B1768" s="19" t="s">
        <v>534</v>
      </c>
      <c r="C1768" s="15" t="str">
        <f t="shared" si="54"/>
        <v>21375900 DIRECCIÓN GENERAL DE ARCHIVO NACIONAL</v>
      </c>
      <c r="D1768" s="19" t="s">
        <v>19</v>
      </c>
      <c r="E1768" s="19" t="s">
        <v>37</v>
      </c>
      <c r="F1768" s="19" t="s">
        <v>38</v>
      </c>
      <c r="G1768" s="26">
        <v>307700000</v>
      </c>
      <c r="H1768" s="26">
        <v>307700000</v>
      </c>
      <c r="I1768" s="26">
        <v>260365909</v>
      </c>
      <c r="J1768" s="26">
        <v>0</v>
      </c>
      <c r="K1768" s="26">
        <v>0</v>
      </c>
      <c r="L1768" s="26">
        <v>0</v>
      </c>
      <c r="M1768" s="26">
        <v>126990633.18000001</v>
      </c>
      <c r="N1768" s="26">
        <v>126990633.18000001</v>
      </c>
      <c r="O1768" s="26">
        <v>180709366.81999999</v>
      </c>
      <c r="P1768" s="26">
        <v>133375275.81999999</v>
      </c>
      <c r="Q1768" s="18">
        <f t="shared" si="55"/>
        <v>0.4127092401039974</v>
      </c>
    </row>
    <row r="1769" spans="1:17" x14ac:dyDescent="0.2">
      <c r="A1769" s="19" t="s">
        <v>533</v>
      </c>
      <c r="B1769" s="19" t="s">
        <v>534</v>
      </c>
      <c r="C1769" s="15" t="str">
        <f t="shared" si="54"/>
        <v>21375900 DIRECCIÓN GENERAL DE ARCHIVO NACIONAL</v>
      </c>
      <c r="D1769" s="19" t="s">
        <v>19</v>
      </c>
      <c r="E1769" s="19" t="s">
        <v>39</v>
      </c>
      <c r="F1769" s="19" t="s">
        <v>40</v>
      </c>
      <c r="G1769" s="26">
        <v>279291443</v>
      </c>
      <c r="H1769" s="26">
        <v>272291443</v>
      </c>
      <c r="I1769" s="26">
        <v>256982407</v>
      </c>
      <c r="J1769" s="26">
        <v>0</v>
      </c>
      <c r="K1769" s="26">
        <v>0</v>
      </c>
      <c r="L1769" s="26">
        <v>0</v>
      </c>
      <c r="M1769" s="26">
        <v>147063332.00999999</v>
      </c>
      <c r="N1769" s="26">
        <v>147063332.00999999</v>
      </c>
      <c r="O1769" s="26">
        <v>125228110.98999999</v>
      </c>
      <c r="P1769" s="26">
        <v>109919074.98999999</v>
      </c>
      <c r="Q1769" s="18">
        <f t="shared" si="55"/>
        <v>0.54009531254347931</v>
      </c>
    </row>
    <row r="1770" spans="1:17" x14ac:dyDescent="0.2">
      <c r="A1770" s="19" t="s">
        <v>533</v>
      </c>
      <c r="B1770" s="19" t="s">
        <v>534</v>
      </c>
      <c r="C1770" s="15" t="str">
        <f t="shared" si="54"/>
        <v>21375900 DIRECCIÓN GENERAL DE ARCHIVO NACIONAL</v>
      </c>
      <c r="D1770" s="19" t="s">
        <v>19</v>
      </c>
      <c r="E1770" s="19" t="s">
        <v>41</v>
      </c>
      <c r="F1770" s="19" t="s">
        <v>42</v>
      </c>
      <c r="G1770" s="26">
        <v>131771042</v>
      </c>
      <c r="H1770" s="26">
        <v>131771042</v>
      </c>
      <c r="I1770" s="26">
        <v>125488367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131771042</v>
      </c>
      <c r="P1770" s="26">
        <v>125488367</v>
      </c>
      <c r="Q1770" s="18">
        <f t="shared" si="55"/>
        <v>0</v>
      </c>
    </row>
    <row r="1771" spans="1:17" x14ac:dyDescent="0.2">
      <c r="A1771" s="19" t="s">
        <v>533</v>
      </c>
      <c r="B1771" s="19" t="s">
        <v>534</v>
      </c>
      <c r="C1771" s="15" t="str">
        <f t="shared" si="54"/>
        <v>21375900 DIRECCIÓN GENERAL DE ARCHIVO NACIONAL</v>
      </c>
      <c r="D1771" s="19" t="s">
        <v>19</v>
      </c>
      <c r="E1771" s="19" t="s">
        <v>43</v>
      </c>
      <c r="F1771" s="19" t="s">
        <v>44</v>
      </c>
      <c r="G1771" s="26">
        <v>110096407</v>
      </c>
      <c r="H1771" s="26">
        <v>110096407</v>
      </c>
      <c r="I1771" s="26">
        <v>110096407</v>
      </c>
      <c r="J1771" s="26">
        <v>0</v>
      </c>
      <c r="K1771" s="26">
        <v>0</v>
      </c>
      <c r="L1771" s="26">
        <v>0</v>
      </c>
      <c r="M1771" s="26">
        <v>106588027.29000001</v>
      </c>
      <c r="N1771" s="26">
        <v>106588027.29000001</v>
      </c>
      <c r="O1771" s="26">
        <v>3508379.71</v>
      </c>
      <c r="P1771" s="26">
        <v>3508379.71</v>
      </c>
      <c r="Q1771" s="18">
        <f t="shared" si="55"/>
        <v>0.96813356761043079</v>
      </c>
    </row>
    <row r="1772" spans="1:17" x14ac:dyDescent="0.2">
      <c r="A1772" s="19" t="s">
        <v>533</v>
      </c>
      <c r="B1772" s="19" t="s">
        <v>534</v>
      </c>
      <c r="C1772" s="15" t="str">
        <f t="shared" si="54"/>
        <v>21375900 DIRECCIÓN GENERAL DE ARCHIVO NACIONAL</v>
      </c>
      <c r="D1772" s="19" t="s">
        <v>19</v>
      </c>
      <c r="E1772" s="19" t="s">
        <v>45</v>
      </c>
      <c r="F1772" s="19" t="s">
        <v>46</v>
      </c>
      <c r="G1772" s="26">
        <v>75400000</v>
      </c>
      <c r="H1772" s="26">
        <v>75400000</v>
      </c>
      <c r="I1772" s="26">
        <v>74891416</v>
      </c>
      <c r="J1772" s="26">
        <v>0</v>
      </c>
      <c r="K1772" s="26">
        <v>0</v>
      </c>
      <c r="L1772" s="26">
        <v>0</v>
      </c>
      <c r="M1772" s="26">
        <v>37741069.619999997</v>
      </c>
      <c r="N1772" s="26">
        <v>37741069.619999997</v>
      </c>
      <c r="O1772" s="26">
        <v>37658930.380000003</v>
      </c>
      <c r="P1772" s="26">
        <v>37150346.380000003</v>
      </c>
      <c r="Q1772" s="18">
        <f t="shared" si="55"/>
        <v>0.50054468992042433</v>
      </c>
    </row>
    <row r="1773" spans="1:17" x14ac:dyDescent="0.2">
      <c r="A1773" s="19" t="s">
        <v>533</v>
      </c>
      <c r="B1773" s="19" t="s">
        <v>534</v>
      </c>
      <c r="C1773" s="15" t="str">
        <f t="shared" si="54"/>
        <v>21375900 DIRECCIÓN GENERAL DE ARCHIVO NACIONAL</v>
      </c>
      <c r="D1773" s="19" t="s">
        <v>19</v>
      </c>
      <c r="E1773" s="19" t="s">
        <v>47</v>
      </c>
      <c r="F1773" s="19" t="s">
        <v>48</v>
      </c>
      <c r="G1773" s="26">
        <v>156998922</v>
      </c>
      <c r="H1773" s="26">
        <v>156998922</v>
      </c>
      <c r="I1773" s="26">
        <v>149645251</v>
      </c>
      <c r="J1773" s="26">
        <v>0</v>
      </c>
      <c r="K1773" s="26">
        <v>0</v>
      </c>
      <c r="L1773" s="26">
        <v>0</v>
      </c>
      <c r="M1773" s="26">
        <v>75835815</v>
      </c>
      <c r="N1773" s="26">
        <v>75835815</v>
      </c>
      <c r="O1773" s="26">
        <v>81163107</v>
      </c>
      <c r="P1773" s="26">
        <v>73809436</v>
      </c>
      <c r="Q1773" s="18">
        <f t="shared" si="55"/>
        <v>0.48303398541806547</v>
      </c>
    </row>
    <row r="1774" spans="1:17" x14ac:dyDescent="0.2">
      <c r="A1774" s="19" t="s">
        <v>533</v>
      </c>
      <c r="B1774" s="19" t="s">
        <v>534</v>
      </c>
      <c r="C1774" s="15" t="str">
        <f t="shared" si="54"/>
        <v>21375900 DIRECCIÓN GENERAL DE ARCHIVO NACIONAL</v>
      </c>
      <c r="D1774" s="19" t="s">
        <v>19</v>
      </c>
      <c r="E1774" s="19" t="s">
        <v>535</v>
      </c>
      <c r="F1774" s="19" t="s">
        <v>50</v>
      </c>
      <c r="G1774" s="26">
        <v>148947695</v>
      </c>
      <c r="H1774" s="26">
        <v>148947695</v>
      </c>
      <c r="I1774" s="26">
        <v>141971135</v>
      </c>
      <c r="J1774" s="26">
        <v>0</v>
      </c>
      <c r="K1774" s="26">
        <v>0</v>
      </c>
      <c r="L1774" s="26">
        <v>0</v>
      </c>
      <c r="M1774" s="26">
        <v>72046827</v>
      </c>
      <c r="N1774" s="26">
        <v>72046827</v>
      </c>
      <c r="O1774" s="26">
        <v>76900868</v>
      </c>
      <c r="P1774" s="26">
        <v>69924308</v>
      </c>
      <c r="Q1774" s="18">
        <f t="shared" si="55"/>
        <v>0.48370555180461167</v>
      </c>
    </row>
    <row r="1775" spans="1:17" x14ac:dyDescent="0.2">
      <c r="A1775" s="19" t="s">
        <v>533</v>
      </c>
      <c r="B1775" s="19" t="s">
        <v>534</v>
      </c>
      <c r="C1775" s="15" t="str">
        <f t="shared" si="54"/>
        <v>21375900 DIRECCIÓN GENERAL DE ARCHIVO NACIONAL</v>
      </c>
      <c r="D1775" s="19" t="s">
        <v>19</v>
      </c>
      <c r="E1775" s="19" t="s">
        <v>536</v>
      </c>
      <c r="F1775" s="19" t="s">
        <v>52</v>
      </c>
      <c r="G1775" s="26">
        <v>8051227</v>
      </c>
      <c r="H1775" s="26">
        <v>8051227</v>
      </c>
      <c r="I1775" s="26">
        <v>7674116</v>
      </c>
      <c r="J1775" s="26">
        <v>0</v>
      </c>
      <c r="K1775" s="26">
        <v>0</v>
      </c>
      <c r="L1775" s="26">
        <v>0</v>
      </c>
      <c r="M1775" s="26">
        <v>3788988</v>
      </c>
      <c r="N1775" s="26">
        <v>3788988</v>
      </c>
      <c r="O1775" s="26">
        <v>4262239</v>
      </c>
      <c r="P1775" s="26">
        <v>3885128</v>
      </c>
      <c r="Q1775" s="18">
        <f t="shared" si="55"/>
        <v>0.47061000764231342</v>
      </c>
    </row>
    <row r="1776" spans="1:17" x14ac:dyDescent="0.2">
      <c r="A1776" s="19" t="s">
        <v>533</v>
      </c>
      <c r="B1776" s="19" t="s">
        <v>534</v>
      </c>
      <c r="C1776" s="15" t="str">
        <f t="shared" si="54"/>
        <v>21375900 DIRECCIÓN GENERAL DE ARCHIVO NACIONAL</v>
      </c>
      <c r="D1776" s="19" t="s">
        <v>19</v>
      </c>
      <c r="E1776" s="19" t="s">
        <v>53</v>
      </c>
      <c r="F1776" s="19" t="s">
        <v>54</v>
      </c>
      <c r="G1776" s="26">
        <v>181736340</v>
      </c>
      <c r="H1776" s="26">
        <v>181736340</v>
      </c>
      <c r="I1776" s="26">
        <v>174254451</v>
      </c>
      <c r="J1776" s="26">
        <v>0</v>
      </c>
      <c r="K1776" s="26">
        <v>0</v>
      </c>
      <c r="L1776" s="26">
        <v>0</v>
      </c>
      <c r="M1776" s="26">
        <v>85036105.010000005</v>
      </c>
      <c r="N1776" s="26">
        <v>85036105.010000005</v>
      </c>
      <c r="O1776" s="26">
        <v>96700234.989999995</v>
      </c>
      <c r="P1776" s="26">
        <v>89218345.989999995</v>
      </c>
      <c r="Q1776" s="18">
        <f t="shared" si="55"/>
        <v>0.46790919752208066</v>
      </c>
    </row>
    <row r="1777" spans="1:17" x14ac:dyDescent="0.2">
      <c r="A1777" s="19" t="s">
        <v>533</v>
      </c>
      <c r="B1777" s="19" t="s">
        <v>534</v>
      </c>
      <c r="C1777" s="15" t="str">
        <f t="shared" si="54"/>
        <v>21375900 DIRECCIÓN GENERAL DE ARCHIVO NACIONAL</v>
      </c>
      <c r="D1777" s="19" t="s">
        <v>19</v>
      </c>
      <c r="E1777" s="19" t="s">
        <v>537</v>
      </c>
      <c r="F1777" s="19" t="s">
        <v>56</v>
      </c>
      <c r="G1777" s="26">
        <v>87275298</v>
      </c>
      <c r="H1777" s="26">
        <v>87275298</v>
      </c>
      <c r="I1777" s="26">
        <v>83187411</v>
      </c>
      <c r="J1777" s="26">
        <v>0</v>
      </c>
      <c r="K1777" s="26">
        <v>0</v>
      </c>
      <c r="L1777" s="26">
        <v>0</v>
      </c>
      <c r="M1777" s="26">
        <v>41134060</v>
      </c>
      <c r="N1777" s="26">
        <v>41134060</v>
      </c>
      <c r="O1777" s="26">
        <v>46141238</v>
      </c>
      <c r="P1777" s="26">
        <v>42053351</v>
      </c>
      <c r="Q1777" s="18">
        <f t="shared" si="55"/>
        <v>0.47131388769362897</v>
      </c>
    </row>
    <row r="1778" spans="1:17" x14ac:dyDescent="0.2">
      <c r="A1778" s="19" t="s">
        <v>533</v>
      </c>
      <c r="B1778" s="19" t="s">
        <v>534</v>
      </c>
      <c r="C1778" s="15" t="str">
        <f t="shared" si="54"/>
        <v>21375900 DIRECCIÓN GENERAL DE ARCHIVO NACIONAL</v>
      </c>
      <c r="D1778" s="19" t="s">
        <v>19</v>
      </c>
      <c r="E1778" s="19" t="s">
        <v>538</v>
      </c>
      <c r="F1778" s="19" t="s">
        <v>58</v>
      </c>
      <c r="G1778" s="26">
        <v>48307361</v>
      </c>
      <c r="H1778" s="26">
        <v>48307361</v>
      </c>
      <c r="I1778" s="26">
        <v>46044693</v>
      </c>
      <c r="J1778" s="26">
        <v>0</v>
      </c>
      <c r="K1778" s="26">
        <v>0</v>
      </c>
      <c r="L1778" s="26">
        <v>0</v>
      </c>
      <c r="M1778" s="26">
        <v>22734141</v>
      </c>
      <c r="N1778" s="26">
        <v>22734141</v>
      </c>
      <c r="O1778" s="26">
        <v>25573220</v>
      </c>
      <c r="P1778" s="26">
        <v>23310552</v>
      </c>
      <c r="Q1778" s="18">
        <f t="shared" si="55"/>
        <v>0.47061442665021591</v>
      </c>
    </row>
    <row r="1779" spans="1:17" x14ac:dyDescent="0.2">
      <c r="A1779" s="19" t="s">
        <v>533</v>
      </c>
      <c r="B1779" s="19" t="s">
        <v>534</v>
      </c>
      <c r="C1779" s="15" t="str">
        <f t="shared" si="54"/>
        <v>21375900 DIRECCIÓN GENERAL DE ARCHIVO NACIONAL</v>
      </c>
      <c r="D1779" s="19" t="s">
        <v>19</v>
      </c>
      <c r="E1779" s="19" t="s">
        <v>539</v>
      </c>
      <c r="F1779" s="19" t="s">
        <v>60</v>
      </c>
      <c r="G1779" s="26">
        <v>24153681</v>
      </c>
      <c r="H1779" s="26">
        <v>24153681</v>
      </c>
      <c r="I1779" s="26">
        <v>23022347</v>
      </c>
      <c r="J1779" s="26">
        <v>0</v>
      </c>
      <c r="K1779" s="26">
        <v>0</v>
      </c>
      <c r="L1779" s="26">
        <v>0</v>
      </c>
      <c r="M1779" s="26">
        <v>11367066</v>
      </c>
      <c r="N1779" s="26">
        <v>11367066</v>
      </c>
      <c r="O1779" s="26">
        <v>12786615</v>
      </c>
      <c r="P1779" s="26">
        <v>11655281</v>
      </c>
      <c r="Q1779" s="18">
        <f t="shared" si="55"/>
        <v>0.47061423060112451</v>
      </c>
    </row>
    <row r="1780" spans="1:17" x14ac:dyDescent="0.2">
      <c r="A1780" s="19" t="s">
        <v>533</v>
      </c>
      <c r="B1780" s="19" t="s">
        <v>534</v>
      </c>
      <c r="C1780" s="15" t="str">
        <f t="shared" si="54"/>
        <v>21375900 DIRECCIÓN GENERAL DE ARCHIVO NACIONAL</v>
      </c>
      <c r="D1780" s="19" t="s">
        <v>19</v>
      </c>
      <c r="E1780" s="19" t="s">
        <v>540</v>
      </c>
      <c r="F1780" s="19" t="s">
        <v>62</v>
      </c>
      <c r="G1780" s="26">
        <v>22000000</v>
      </c>
      <c r="H1780" s="26">
        <v>22000000</v>
      </c>
      <c r="I1780" s="26">
        <v>22000000</v>
      </c>
      <c r="J1780" s="26">
        <v>0</v>
      </c>
      <c r="K1780" s="26">
        <v>0</v>
      </c>
      <c r="L1780" s="26">
        <v>0</v>
      </c>
      <c r="M1780" s="26">
        <v>9800838.0099999998</v>
      </c>
      <c r="N1780" s="26">
        <v>9800838.0099999998</v>
      </c>
      <c r="O1780" s="26">
        <v>12199161.99</v>
      </c>
      <c r="P1780" s="26">
        <v>12199161.99</v>
      </c>
      <c r="Q1780" s="18">
        <f t="shared" si="55"/>
        <v>0.4454926368181818</v>
      </c>
    </row>
    <row r="1781" spans="1:17" x14ac:dyDescent="0.2">
      <c r="A1781" s="19" t="s">
        <v>533</v>
      </c>
      <c r="B1781" s="19" t="s">
        <v>534</v>
      </c>
      <c r="C1781" s="15" t="str">
        <f t="shared" si="54"/>
        <v>21375900 DIRECCIÓN GENERAL DE ARCHIVO NACIONAL</v>
      </c>
      <c r="D1781" s="19" t="s">
        <v>19</v>
      </c>
      <c r="E1781" s="19" t="s">
        <v>63</v>
      </c>
      <c r="F1781" s="19" t="s">
        <v>64</v>
      </c>
      <c r="G1781" s="26">
        <v>822074225</v>
      </c>
      <c r="H1781" s="26">
        <v>822074225</v>
      </c>
      <c r="I1781" s="26">
        <v>603004835.42999995</v>
      </c>
      <c r="J1781" s="26">
        <v>0</v>
      </c>
      <c r="K1781" s="26">
        <v>0</v>
      </c>
      <c r="L1781" s="26">
        <v>0</v>
      </c>
      <c r="M1781" s="26">
        <v>416094952.36000001</v>
      </c>
      <c r="N1781" s="26">
        <v>354513457.94999999</v>
      </c>
      <c r="O1781" s="26">
        <v>405979272.63999999</v>
      </c>
      <c r="P1781" s="26">
        <v>186909883.06999999</v>
      </c>
      <c r="Q1781" s="18">
        <f t="shared" si="55"/>
        <v>0.5061525342921438</v>
      </c>
    </row>
    <row r="1782" spans="1:17" x14ac:dyDescent="0.2">
      <c r="A1782" s="19" t="s">
        <v>533</v>
      </c>
      <c r="B1782" s="19" t="s">
        <v>534</v>
      </c>
      <c r="C1782" s="15" t="str">
        <f t="shared" si="54"/>
        <v>21375900 DIRECCIÓN GENERAL DE ARCHIVO NACIONAL</v>
      </c>
      <c r="D1782" s="19" t="s">
        <v>19</v>
      </c>
      <c r="E1782" s="19" t="s">
        <v>73</v>
      </c>
      <c r="F1782" s="19" t="s">
        <v>74</v>
      </c>
      <c r="G1782" s="26">
        <v>120471568</v>
      </c>
      <c r="H1782" s="26">
        <v>116471568</v>
      </c>
      <c r="I1782" s="26">
        <v>90353676</v>
      </c>
      <c r="J1782" s="26">
        <v>0</v>
      </c>
      <c r="K1782" s="26">
        <v>0</v>
      </c>
      <c r="L1782" s="26">
        <v>0</v>
      </c>
      <c r="M1782" s="26">
        <v>53961469.200000003</v>
      </c>
      <c r="N1782" s="26">
        <v>46835350.950000003</v>
      </c>
      <c r="O1782" s="26">
        <v>62510098.799999997</v>
      </c>
      <c r="P1782" s="26">
        <v>36392206.799999997</v>
      </c>
      <c r="Q1782" s="18">
        <f t="shared" si="55"/>
        <v>0.4633016462867573</v>
      </c>
    </row>
    <row r="1783" spans="1:17" x14ac:dyDescent="0.2">
      <c r="A1783" s="19" t="s">
        <v>533</v>
      </c>
      <c r="B1783" s="19" t="s">
        <v>534</v>
      </c>
      <c r="C1783" s="15" t="str">
        <f t="shared" si="54"/>
        <v>21375900 DIRECCIÓN GENERAL DE ARCHIVO NACIONAL</v>
      </c>
      <c r="D1783" s="19" t="s">
        <v>19</v>
      </c>
      <c r="E1783" s="19" t="s">
        <v>75</v>
      </c>
      <c r="F1783" s="19" t="s">
        <v>76</v>
      </c>
      <c r="G1783" s="26">
        <v>9300000</v>
      </c>
      <c r="H1783" s="26">
        <v>9300000</v>
      </c>
      <c r="I1783" s="26">
        <v>8725000</v>
      </c>
      <c r="J1783" s="26">
        <v>0</v>
      </c>
      <c r="K1783" s="26">
        <v>0</v>
      </c>
      <c r="L1783" s="26">
        <v>0</v>
      </c>
      <c r="M1783" s="26">
        <v>7727437</v>
      </c>
      <c r="N1783" s="26">
        <v>7727437</v>
      </c>
      <c r="O1783" s="26">
        <v>1572563</v>
      </c>
      <c r="P1783" s="26">
        <v>997563</v>
      </c>
      <c r="Q1783" s="18">
        <f t="shared" si="55"/>
        <v>0.83090720430107523</v>
      </c>
    </row>
    <row r="1784" spans="1:17" x14ac:dyDescent="0.2">
      <c r="A1784" s="19" t="s">
        <v>533</v>
      </c>
      <c r="B1784" s="19" t="s">
        <v>534</v>
      </c>
      <c r="C1784" s="15" t="str">
        <f t="shared" si="54"/>
        <v>21375900 DIRECCIÓN GENERAL DE ARCHIVO NACIONAL</v>
      </c>
      <c r="D1784" s="19" t="s">
        <v>19</v>
      </c>
      <c r="E1784" s="19" t="s">
        <v>77</v>
      </c>
      <c r="F1784" s="19" t="s">
        <v>78</v>
      </c>
      <c r="G1784" s="26">
        <v>90159088</v>
      </c>
      <c r="H1784" s="26">
        <v>90159088</v>
      </c>
      <c r="I1784" s="26">
        <v>67619316</v>
      </c>
      <c r="J1784" s="26">
        <v>0</v>
      </c>
      <c r="K1784" s="26">
        <v>0</v>
      </c>
      <c r="L1784" s="26">
        <v>0</v>
      </c>
      <c r="M1784" s="26">
        <v>38917017</v>
      </c>
      <c r="N1784" s="26">
        <v>31941615</v>
      </c>
      <c r="O1784" s="26">
        <v>51242071</v>
      </c>
      <c r="P1784" s="26">
        <v>28702299</v>
      </c>
      <c r="Q1784" s="18">
        <f t="shared" si="55"/>
        <v>0.43164829928182058</v>
      </c>
    </row>
    <row r="1785" spans="1:17" x14ac:dyDescent="0.2">
      <c r="A1785" s="19" t="s">
        <v>533</v>
      </c>
      <c r="B1785" s="19" t="s">
        <v>534</v>
      </c>
      <c r="C1785" s="15" t="str">
        <f t="shared" si="54"/>
        <v>21375900 DIRECCIÓN GENERAL DE ARCHIVO NACIONAL</v>
      </c>
      <c r="D1785" s="19" t="s">
        <v>19</v>
      </c>
      <c r="E1785" s="19" t="s">
        <v>79</v>
      </c>
      <c r="F1785" s="19" t="s">
        <v>80</v>
      </c>
      <c r="G1785" s="26">
        <v>250000</v>
      </c>
      <c r="H1785" s="26">
        <v>250000</v>
      </c>
      <c r="I1785" s="26">
        <v>187500</v>
      </c>
      <c r="J1785" s="26">
        <v>0</v>
      </c>
      <c r="K1785" s="26">
        <v>0</v>
      </c>
      <c r="L1785" s="26">
        <v>0</v>
      </c>
      <c r="M1785" s="26">
        <v>71642</v>
      </c>
      <c r="N1785" s="26">
        <v>71642</v>
      </c>
      <c r="O1785" s="26">
        <v>178358</v>
      </c>
      <c r="P1785" s="26">
        <v>115858</v>
      </c>
      <c r="Q1785" s="18">
        <f t="shared" si="55"/>
        <v>0.28656799999999999</v>
      </c>
    </row>
    <row r="1786" spans="1:17" x14ac:dyDescent="0.2">
      <c r="A1786" s="19" t="s">
        <v>533</v>
      </c>
      <c r="B1786" s="19" t="s">
        <v>534</v>
      </c>
      <c r="C1786" s="15" t="str">
        <f t="shared" si="54"/>
        <v>21375900 DIRECCIÓN GENERAL DE ARCHIVO NACIONAL</v>
      </c>
      <c r="D1786" s="19" t="s">
        <v>19</v>
      </c>
      <c r="E1786" s="19" t="s">
        <v>81</v>
      </c>
      <c r="F1786" s="19" t="s">
        <v>82</v>
      </c>
      <c r="G1786" s="26">
        <v>18712480</v>
      </c>
      <c r="H1786" s="26">
        <v>14712480</v>
      </c>
      <c r="I1786" s="26">
        <v>12034360</v>
      </c>
      <c r="J1786" s="26">
        <v>0</v>
      </c>
      <c r="K1786" s="26">
        <v>0</v>
      </c>
      <c r="L1786" s="26">
        <v>0</v>
      </c>
      <c r="M1786" s="26">
        <v>5860813.2000000002</v>
      </c>
      <c r="N1786" s="26">
        <v>5710096.9500000002</v>
      </c>
      <c r="O1786" s="26">
        <v>8851666.8000000007</v>
      </c>
      <c r="P1786" s="26">
        <v>6173546.7999999998</v>
      </c>
      <c r="Q1786" s="18">
        <f t="shared" si="55"/>
        <v>0.39835657890444032</v>
      </c>
    </row>
    <row r="1787" spans="1:17" x14ac:dyDescent="0.2">
      <c r="A1787" s="19" t="s">
        <v>533</v>
      </c>
      <c r="B1787" s="19" t="s">
        <v>534</v>
      </c>
      <c r="C1787" s="15" t="str">
        <f t="shared" si="54"/>
        <v>21375900 DIRECCIÓN GENERAL DE ARCHIVO NACIONAL</v>
      </c>
      <c r="D1787" s="19" t="s">
        <v>19</v>
      </c>
      <c r="E1787" s="19" t="s">
        <v>83</v>
      </c>
      <c r="F1787" s="19" t="s">
        <v>84</v>
      </c>
      <c r="G1787" s="26">
        <v>2050000</v>
      </c>
      <c r="H1787" s="26">
        <v>2050000</v>
      </c>
      <c r="I1787" s="26">
        <v>1787500</v>
      </c>
      <c r="J1787" s="26">
        <v>0</v>
      </c>
      <c r="K1787" s="26">
        <v>0</v>
      </c>
      <c r="L1787" s="26">
        <v>0</v>
      </c>
      <c r="M1787" s="26">
        <v>1384560</v>
      </c>
      <c r="N1787" s="26">
        <v>1384560</v>
      </c>
      <c r="O1787" s="26">
        <v>665440</v>
      </c>
      <c r="P1787" s="26">
        <v>402940</v>
      </c>
      <c r="Q1787" s="18">
        <f t="shared" si="55"/>
        <v>0.67539512195121953</v>
      </c>
    </row>
    <row r="1788" spans="1:17" x14ac:dyDescent="0.2">
      <c r="A1788" s="19" t="s">
        <v>533</v>
      </c>
      <c r="B1788" s="19" t="s">
        <v>534</v>
      </c>
      <c r="C1788" s="15" t="str">
        <f t="shared" si="54"/>
        <v>21375900 DIRECCIÓN GENERAL DE ARCHIVO NACIONAL</v>
      </c>
      <c r="D1788" s="19" t="s">
        <v>19</v>
      </c>
      <c r="E1788" s="19" t="s">
        <v>85</v>
      </c>
      <c r="F1788" s="19" t="s">
        <v>86</v>
      </c>
      <c r="G1788" s="26">
        <v>428871881</v>
      </c>
      <c r="H1788" s="26">
        <v>434921881</v>
      </c>
      <c r="I1788" s="26">
        <v>311203910.75</v>
      </c>
      <c r="J1788" s="26">
        <v>0</v>
      </c>
      <c r="K1788" s="26">
        <v>0</v>
      </c>
      <c r="L1788" s="26">
        <v>0</v>
      </c>
      <c r="M1788" s="26">
        <v>228909100.41</v>
      </c>
      <c r="N1788" s="26">
        <v>192016967.27000001</v>
      </c>
      <c r="O1788" s="26">
        <v>206012780.59</v>
      </c>
      <c r="P1788" s="26">
        <v>82294810.340000004</v>
      </c>
      <c r="Q1788" s="18">
        <f t="shared" si="55"/>
        <v>0.52632233605648371</v>
      </c>
    </row>
    <row r="1789" spans="1:17" x14ac:dyDescent="0.2">
      <c r="A1789" s="19" t="s">
        <v>533</v>
      </c>
      <c r="B1789" s="19" t="s">
        <v>534</v>
      </c>
      <c r="C1789" s="15" t="str">
        <f t="shared" si="54"/>
        <v>21375900 DIRECCIÓN GENERAL DE ARCHIVO NACIONAL</v>
      </c>
      <c r="D1789" s="19" t="s">
        <v>19</v>
      </c>
      <c r="E1789" s="19" t="s">
        <v>87</v>
      </c>
      <c r="F1789" s="19" t="s">
        <v>88</v>
      </c>
      <c r="G1789" s="26">
        <v>1565000</v>
      </c>
      <c r="H1789" s="26">
        <v>1565000</v>
      </c>
      <c r="I1789" s="26">
        <v>1173750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1565000</v>
      </c>
      <c r="P1789" s="26">
        <v>1173750</v>
      </c>
      <c r="Q1789" s="18">
        <f t="shared" si="55"/>
        <v>0</v>
      </c>
    </row>
    <row r="1790" spans="1:17" x14ac:dyDescent="0.2">
      <c r="A1790" s="19" t="s">
        <v>533</v>
      </c>
      <c r="B1790" s="19" t="s">
        <v>534</v>
      </c>
      <c r="C1790" s="15" t="str">
        <f t="shared" si="54"/>
        <v>21375900 DIRECCIÓN GENERAL DE ARCHIVO NACIONAL</v>
      </c>
      <c r="D1790" s="19" t="s">
        <v>19</v>
      </c>
      <c r="E1790" s="19" t="s">
        <v>318</v>
      </c>
      <c r="F1790" s="19" t="s">
        <v>319</v>
      </c>
      <c r="G1790" s="26">
        <v>0</v>
      </c>
      <c r="H1790" s="26">
        <v>100000</v>
      </c>
      <c r="I1790" s="26">
        <v>100000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100000</v>
      </c>
      <c r="P1790" s="26">
        <v>100000</v>
      </c>
      <c r="Q1790" s="18">
        <f t="shared" si="55"/>
        <v>0</v>
      </c>
    </row>
    <row r="1791" spans="1:17" x14ac:dyDescent="0.2">
      <c r="A1791" s="19" t="s">
        <v>533</v>
      </c>
      <c r="B1791" s="19" t="s">
        <v>534</v>
      </c>
      <c r="C1791" s="15" t="str">
        <f t="shared" si="54"/>
        <v>21375900 DIRECCIÓN GENERAL DE ARCHIVO NACIONAL</v>
      </c>
      <c r="D1791" s="19" t="s">
        <v>19</v>
      </c>
      <c r="E1791" s="19" t="s">
        <v>89</v>
      </c>
      <c r="F1791" s="19" t="s">
        <v>90</v>
      </c>
      <c r="G1791" s="26">
        <v>6500000</v>
      </c>
      <c r="H1791" s="26">
        <v>7000000</v>
      </c>
      <c r="I1791" s="26">
        <v>3900000</v>
      </c>
      <c r="J1791" s="26">
        <v>0</v>
      </c>
      <c r="K1791" s="26">
        <v>0</v>
      </c>
      <c r="L1791" s="26">
        <v>0</v>
      </c>
      <c r="M1791" s="26">
        <v>506432.7</v>
      </c>
      <c r="N1791" s="26">
        <v>506432.7</v>
      </c>
      <c r="O1791" s="26">
        <v>6493567.2999999998</v>
      </c>
      <c r="P1791" s="26">
        <v>3393567.3</v>
      </c>
      <c r="Q1791" s="18">
        <f t="shared" si="55"/>
        <v>7.2347528571428579E-2</v>
      </c>
    </row>
    <row r="1792" spans="1:17" x14ac:dyDescent="0.2">
      <c r="A1792" s="19" t="s">
        <v>533</v>
      </c>
      <c r="B1792" s="19" t="s">
        <v>534</v>
      </c>
      <c r="C1792" s="15" t="str">
        <f t="shared" si="54"/>
        <v>21375900 DIRECCIÓN GENERAL DE ARCHIVO NACIONAL</v>
      </c>
      <c r="D1792" s="19" t="s">
        <v>19</v>
      </c>
      <c r="E1792" s="19" t="s">
        <v>91</v>
      </c>
      <c r="F1792" s="19" t="s">
        <v>92</v>
      </c>
      <c r="G1792" s="26">
        <v>12000000</v>
      </c>
      <c r="H1792" s="26">
        <v>12000000</v>
      </c>
      <c r="I1792" s="26">
        <v>9000000</v>
      </c>
      <c r="J1792" s="26">
        <v>0</v>
      </c>
      <c r="K1792" s="26">
        <v>0</v>
      </c>
      <c r="L1792" s="26">
        <v>0</v>
      </c>
      <c r="M1792" s="26">
        <v>5448277.7400000002</v>
      </c>
      <c r="N1792" s="26">
        <v>5448277.7400000002</v>
      </c>
      <c r="O1792" s="26">
        <v>6551722.2599999998</v>
      </c>
      <c r="P1792" s="26">
        <v>3551722.26</v>
      </c>
      <c r="Q1792" s="18">
        <f t="shared" si="55"/>
        <v>0.45402314500000002</v>
      </c>
    </row>
    <row r="1793" spans="1:17" x14ac:dyDescent="0.2">
      <c r="A1793" s="19" t="s">
        <v>533</v>
      </c>
      <c r="B1793" s="19" t="s">
        <v>534</v>
      </c>
      <c r="C1793" s="15" t="str">
        <f t="shared" si="54"/>
        <v>21375900 DIRECCIÓN GENERAL DE ARCHIVO NACIONAL</v>
      </c>
      <c r="D1793" s="19" t="s">
        <v>19</v>
      </c>
      <c r="E1793" s="19" t="s">
        <v>93</v>
      </c>
      <c r="F1793" s="19" t="s">
        <v>94</v>
      </c>
      <c r="G1793" s="26">
        <v>408806881</v>
      </c>
      <c r="H1793" s="26">
        <v>414256881</v>
      </c>
      <c r="I1793" s="26">
        <v>297030160.75</v>
      </c>
      <c r="J1793" s="26">
        <v>0</v>
      </c>
      <c r="K1793" s="26">
        <v>0</v>
      </c>
      <c r="L1793" s="26">
        <v>0</v>
      </c>
      <c r="M1793" s="26">
        <v>222954389.97</v>
      </c>
      <c r="N1793" s="26">
        <v>186062256.83000001</v>
      </c>
      <c r="O1793" s="26">
        <v>191302491.03</v>
      </c>
      <c r="P1793" s="26">
        <v>74075770.780000001</v>
      </c>
      <c r="Q1793" s="18">
        <f t="shared" si="55"/>
        <v>0.53820322653855934</v>
      </c>
    </row>
    <row r="1794" spans="1:17" x14ac:dyDescent="0.2">
      <c r="A1794" s="19" t="s">
        <v>533</v>
      </c>
      <c r="B1794" s="19" t="s">
        <v>534</v>
      </c>
      <c r="C1794" s="15" t="str">
        <f t="shared" si="54"/>
        <v>21375900 DIRECCIÓN GENERAL DE ARCHIVO NACIONAL</v>
      </c>
      <c r="D1794" s="19" t="s">
        <v>19</v>
      </c>
      <c r="E1794" s="19" t="s">
        <v>95</v>
      </c>
      <c r="F1794" s="19" t="s">
        <v>96</v>
      </c>
      <c r="G1794" s="26">
        <v>168640000</v>
      </c>
      <c r="H1794" s="26">
        <v>162640000</v>
      </c>
      <c r="I1794" s="26">
        <v>119830833.34</v>
      </c>
      <c r="J1794" s="26">
        <v>0</v>
      </c>
      <c r="K1794" s="26">
        <v>0</v>
      </c>
      <c r="L1794" s="26">
        <v>0</v>
      </c>
      <c r="M1794" s="26">
        <v>93105537.140000001</v>
      </c>
      <c r="N1794" s="26">
        <v>78077561.590000004</v>
      </c>
      <c r="O1794" s="26">
        <v>69534462.859999999</v>
      </c>
      <c r="P1794" s="26">
        <v>26725296.199999999</v>
      </c>
      <c r="Q1794" s="18">
        <f t="shared" si="55"/>
        <v>0.57246395191834731</v>
      </c>
    </row>
    <row r="1795" spans="1:17" x14ac:dyDescent="0.2">
      <c r="A1795" s="19" t="s">
        <v>533</v>
      </c>
      <c r="B1795" s="19" t="s">
        <v>534</v>
      </c>
      <c r="C1795" s="15" t="str">
        <f t="shared" si="54"/>
        <v>21375900 DIRECCIÓN GENERAL DE ARCHIVO NACIONAL</v>
      </c>
      <c r="D1795" s="19" t="s">
        <v>19</v>
      </c>
      <c r="E1795" s="19" t="s">
        <v>101</v>
      </c>
      <c r="F1795" s="19" t="s">
        <v>102</v>
      </c>
      <c r="G1795" s="26">
        <v>168000000</v>
      </c>
      <c r="H1795" s="26">
        <v>162000000</v>
      </c>
      <c r="I1795" s="26">
        <v>119404166.67</v>
      </c>
      <c r="J1795" s="26">
        <v>0</v>
      </c>
      <c r="K1795" s="26">
        <v>0</v>
      </c>
      <c r="L1795" s="26">
        <v>0</v>
      </c>
      <c r="M1795" s="26">
        <v>93090600.859999999</v>
      </c>
      <c r="N1795" s="26">
        <v>78062625.310000002</v>
      </c>
      <c r="O1795" s="26">
        <v>68909399.140000001</v>
      </c>
      <c r="P1795" s="26">
        <v>26313565.809999999</v>
      </c>
      <c r="Q1795" s="18">
        <f t="shared" si="55"/>
        <v>0.5746333386419753</v>
      </c>
    </row>
    <row r="1796" spans="1:17" x14ac:dyDescent="0.2">
      <c r="A1796" s="19" t="s">
        <v>533</v>
      </c>
      <c r="B1796" s="19" t="s">
        <v>534</v>
      </c>
      <c r="C1796" s="15" t="str">
        <f t="shared" si="54"/>
        <v>21375900 DIRECCIÓN GENERAL DE ARCHIVO NACIONAL</v>
      </c>
      <c r="D1796" s="19" t="s">
        <v>19</v>
      </c>
      <c r="E1796" s="19" t="s">
        <v>103</v>
      </c>
      <c r="F1796" s="19" t="s">
        <v>104</v>
      </c>
      <c r="G1796" s="26">
        <v>640000</v>
      </c>
      <c r="H1796" s="26">
        <v>640000</v>
      </c>
      <c r="I1796" s="26">
        <v>426666.67</v>
      </c>
      <c r="J1796" s="26">
        <v>0</v>
      </c>
      <c r="K1796" s="26">
        <v>0</v>
      </c>
      <c r="L1796" s="26">
        <v>0</v>
      </c>
      <c r="M1796" s="26">
        <v>14936.28</v>
      </c>
      <c r="N1796" s="26">
        <v>14936.28</v>
      </c>
      <c r="O1796" s="26">
        <v>625063.72</v>
      </c>
      <c r="P1796" s="26">
        <v>411730.39</v>
      </c>
      <c r="Q1796" s="18">
        <f t="shared" si="55"/>
        <v>2.3337937499999999E-2</v>
      </c>
    </row>
    <row r="1797" spans="1:17" x14ac:dyDescent="0.2">
      <c r="A1797" s="19" t="s">
        <v>533</v>
      </c>
      <c r="B1797" s="19" t="s">
        <v>534</v>
      </c>
      <c r="C1797" s="15" t="str">
        <f t="shared" si="54"/>
        <v>21375900 DIRECCIÓN GENERAL DE ARCHIVO NACIONAL</v>
      </c>
      <c r="D1797" s="19" t="s">
        <v>19</v>
      </c>
      <c r="E1797" s="19" t="s">
        <v>105</v>
      </c>
      <c r="F1797" s="19" t="s">
        <v>106</v>
      </c>
      <c r="G1797" s="26">
        <v>450000</v>
      </c>
      <c r="H1797" s="26">
        <v>2215000</v>
      </c>
      <c r="I1797" s="26">
        <v>1185000</v>
      </c>
      <c r="J1797" s="26">
        <v>0</v>
      </c>
      <c r="K1797" s="26">
        <v>0</v>
      </c>
      <c r="L1797" s="26">
        <v>0</v>
      </c>
      <c r="M1797" s="26">
        <v>586335.97</v>
      </c>
      <c r="N1797" s="26">
        <v>586335.97</v>
      </c>
      <c r="O1797" s="26">
        <v>1628664.03</v>
      </c>
      <c r="P1797" s="26">
        <v>598664.03</v>
      </c>
      <c r="Q1797" s="18">
        <f t="shared" si="55"/>
        <v>0.26471149887133183</v>
      </c>
    </row>
    <row r="1798" spans="1:17" x14ac:dyDescent="0.2">
      <c r="A1798" s="19" t="s">
        <v>533</v>
      </c>
      <c r="B1798" s="19" t="s">
        <v>534</v>
      </c>
      <c r="C1798" s="15" t="str">
        <f t="shared" si="54"/>
        <v>21375900 DIRECCIÓN GENERAL DE ARCHIVO NACIONAL</v>
      </c>
      <c r="D1798" s="19" t="s">
        <v>19</v>
      </c>
      <c r="E1798" s="19" t="s">
        <v>109</v>
      </c>
      <c r="F1798" s="19" t="s">
        <v>110</v>
      </c>
      <c r="G1798" s="26">
        <v>450000</v>
      </c>
      <c r="H1798" s="26">
        <v>450000</v>
      </c>
      <c r="I1798" s="26">
        <v>337500</v>
      </c>
      <c r="J1798" s="26">
        <v>0</v>
      </c>
      <c r="K1798" s="26">
        <v>0</v>
      </c>
      <c r="L1798" s="26">
        <v>0</v>
      </c>
      <c r="M1798" s="26">
        <v>138064</v>
      </c>
      <c r="N1798" s="26">
        <v>138064</v>
      </c>
      <c r="O1798" s="26">
        <v>311936</v>
      </c>
      <c r="P1798" s="26">
        <v>199436</v>
      </c>
      <c r="Q1798" s="18">
        <f t="shared" si="55"/>
        <v>0.30680888888888891</v>
      </c>
    </row>
    <row r="1799" spans="1:17" x14ac:dyDescent="0.2">
      <c r="A1799" s="19" t="s">
        <v>533</v>
      </c>
      <c r="B1799" s="19" t="s">
        <v>534</v>
      </c>
      <c r="C1799" s="15" t="str">
        <f t="shared" ref="C1799:C1862" si="56">+CONCATENATE(A1799," ",B1799)</f>
        <v>21375900 DIRECCIÓN GENERAL DE ARCHIVO NACIONAL</v>
      </c>
      <c r="D1799" s="19" t="s">
        <v>19</v>
      </c>
      <c r="E1799" s="19" t="s">
        <v>512</v>
      </c>
      <c r="F1799" s="19" t="s">
        <v>513</v>
      </c>
      <c r="G1799" s="26">
        <v>0</v>
      </c>
      <c r="H1799" s="26">
        <v>520000</v>
      </c>
      <c r="I1799" s="26">
        <v>0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520000</v>
      </c>
      <c r="P1799" s="26">
        <v>0</v>
      </c>
      <c r="Q1799" s="18">
        <f t="shared" ref="Q1799:Q1862" si="57">+IFERROR(M1799/H1799,0)</f>
        <v>0</v>
      </c>
    </row>
    <row r="1800" spans="1:17" x14ac:dyDescent="0.2">
      <c r="A1800" s="19" t="s">
        <v>533</v>
      </c>
      <c r="B1800" s="19" t="s">
        <v>534</v>
      </c>
      <c r="C1800" s="15" t="str">
        <f t="shared" si="56"/>
        <v>21375900 DIRECCIÓN GENERAL DE ARCHIVO NACIONAL</v>
      </c>
      <c r="D1800" s="19" t="s">
        <v>19</v>
      </c>
      <c r="E1800" s="19" t="s">
        <v>514</v>
      </c>
      <c r="F1800" s="19" t="s">
        <v>515</v>
      </c>
      <c r="G1800" s="26">
        <v>0</v>
      </c>
      <c r="H1800" s="26">
        <v>1245000</v>
      </c>
      <c r="I1800" s="26">
        <v>847500</v>
      </c>
      <c r="J1800" s="26">
        <v>0</v>
      </c>
      <c r="K1800" s="26">
        <v>0</v>
      </c>
      <c r="L1800" s="26">
        <v>0</v>
      </c>
      <c r="M1800" s="26">
        <v>448271.97</v>
      </c>
      <c r="N1800" s="26">
        <v>448271.97</v>
      </c>
      <c r="O1800" s="26">
        <v>796728.03</v>
      </c>
      <c r="P1800" s="26">
        <v>399228.03</v>
      </c>
      <c r="Q1800" s="18">
        <f t="shared" si="57"/>
        <v>0.36005780722891562</v>
      </c>
    </row>
    <row r="1801" spans="1:17" x14ac:dyDescent="0.2">
      <c r="A1801" s="19" t="s">
        <v>533</v>
      </c>
      <c r="B1801" s="19" t="s">
        <v>534</v>
      </c>
      <c r="C1801" s="15" t="str">
        <f t="shared" si="56"/>
        <v>21375900 DIRECCIÓN GENERAL DE ARCHIVO NACIONAL</v>
      </c>
      <c r="D1801" s="19" t="s">
        <v>19</v>
      </c>
      <c r="E1801" s="19" t="s">
        <v>111</v>
      </c>
      <c r="F1801" s="19" t="s">
        <v>112</v>
      </c>
      <c r="G1801" s="26">
        <v>38000000</v>
      </c>
      <c r="H1801" s="26">
        <v>33180000</v>
      </c>
      <c r="I1801" s="26">
        <v>32423333.34</v>
      </c>
      <c r="J1801" s="26">
        <v>0</v>
      </c>
      <c r="K1801" s="26">
        <v>0</v>
      </c>
      <c r="L1801" s="26">
        <v>0</v>
      </c>
      <c r="M1801" s="26">
        <v>26583704</v>
      </c>
      <c r="N1801" s="26">
        <v>25609480</v>
      </c>
      <c r="O1801" s="26">
        <v>6596296</v>
      </c>
      <c r="P1801" s="26">
        <v>5839629.3399999999</v>
      </c>
      <c r="Q1801" s="18">
        <f t="shared" si="57"/>
        <v>0.80119662447257389</v>
      </c>
    </row>
    <row r="1802" spans="1:17" x14ac:dyDescent="0.2">
      <c r="A1802" s="19" t="s">
        <v>533</v>
      </c>
      <c r="B1802" s="19" t="s">
        <v>534</v>
      </c>
      <c r="C1802" s="15" t="str">
        <f t="shared" si="56"/>
        <v>21375900 DIRECCIÓN GENERAL DE ARCHIVO NACIONAL</v>
      </c>
      <c r="D1802" s="19" t="s">
        <v>19</v>
      </c>
      <c r="E1802" s="19" t="s">
        <v>113</v>
      </c>
      <c r="F1802" s="19" t="s">
        <v>114</v>
      </c>
      <c r="G1802" s="26">
        <v>38000000</v>
      </c>
      <c r="H1802" s="26">
        <v>33180000</v>
      </c>
      <c r="I1802" s="26">
        <v>32423333.34</v>
      </c>
      <c r="J1802" s="26">
        <v>0</v>
      </c>
      <c r="K1802" s="26">
        <v>0</v>
      </c>
      <c r="L1802" s="26">
        <v>0</v>
      </c>
      <c r="M1802" s="26">
        <v>26583704</v>
      </c>
      <c r="N1802" s="26">
        <v>25609480</v>
      </c>
      <c r="O1802" s="26">
        <v>6596296</v>
      </c>
      <c r="P1802" s="26">
        <v>5839629.3399999999</v>
      </c>
      <c r="Q1802" s="18">
        <f t="shared" si="57"/>
        <v>0.80119662447257389</v>
      </c>
    </row>
    <row r="1803" spans="1:17" x14ac:dyDescent="0.2">
      <c r="A1803" s="19" t="s">
        <v>533</v>
      </c>
      <c r="B1803" s="19" t="s">
        <v>534</v>
      </c>
      <c r="C1803" s="15" t="str">
        <f t="shared" si="56"/>
        <v>21375900 DIRECCIÓN GENERAL DE ARCHIVO NACIONAL</v>
      </c>
      <c r="D1803" s="19" t="s">
        <v>19</v>
      </c>
      <c r="E1803" s="19" t="s">
        <v>115</v>
      </c>
      <c r="F1803" s="19" t="s">
        <v>116</v>
      </c>
      <c r="G1803" s="26">
        <v>2289651</v>
      </c>
      <c r="H1803" s="26">
        <v>2439651</v>
      </c>
      <c r="I1803" s="26">
        <v>1867238.25</v>
      </c>
      <c r="J1803" s="26">
        <v>0</v>
      </c>
      <c r="K1803" s="26">
        <v>0</v>
      </c>
      <c r="L1803" s="26">
        <v>0</v>
      </c>
      <c r="M1803" s="26">
        <v>550392</v>
      </c>
      <c r="N1803" s="26">
        <v>550392</v>
      </c>
      <c r="O1803" s="26">
        <v>1889259</v>
      </c>
      <c r="P1803" s="26">
        <v>1316846.25</v>
      </c>
      <c r="Q1803" s="18">
        <f t="shared" si="57"/>
        <v>0.22560276039482696</v>
      </c>
    </row>
    <row r="1804" spans="1:17" x14ac:dyDescent="0.2">
      <c r="A1804" s="19" t="s">
        <v>533</v>
      </c>
      <c r="B1804" s="19" t="s">
        <v>534</v>
      </c>
      <c r="C1804" s="15" t="str">
        <f t="shared" si="56"/>
        <v>21375900 DIRECCIÓN GENERAL DE ARCHIVO NACIONAL</v>
      </c>
      <c r="D1804" s="19" t="s">
        <v>19</v>
      </c>
      <c r="E1804" s="19" t="s">
        <v>117</v>
      </c>
      <c r="F1804" s="19" t="s">
        <v>118</v>
      </c>
      <c r="G1804" s="26">
        <v>2289651</v>
      </c>
      <c r="H1804" s="26">
        <v>2289651</v>
      </c>
      <c r="I1804" s="26">
        <v>1717238.25</v>
      </c>
      <c r="J1804" s="26">
        <v>0</v>
      </c>
      <c r="K1804" s="26">
        <v>0</v>
      </c>
      <c r="L1804" s="26">
        <v>0</v>
      </c>
      <c r="M1804" s="26">
        <v>411840</v>
      </c>
      <c r="N1804" s="26">
        <v>411840</v>
      </c>
      <c r="O1804" s="26">
        <v>1877811</v>
      </c>
      <c r="P1804" s="26">
        <v>1305398.25</v>
      </c>
      <c r="Q1804" s="18">
        <f t="shared" si="57"/>
        <v>0.17987020729360065</v>
      </c>
    </row>
    <row r="1805" spans="1:17" x14ac:dyDescent="0.2">
      <c r="A1805" s="19" t="s">
        <v>533</v>
      </c>
      <c r="B1805" s="19" t="s">
        <v>534</v>
      </c>
      <c r="C1805" s="15" t="str">
        <f t="shared" si="56"/>
        <v>21375900 DIRECCIÓN GENERAL DE ARCHIVO NACIONAL</v>
      </c>
      <c r="D1805" s="19" t="s">
        <v>19</v>
      </c>
      <c r="E1805" s="19" t="s">
        <v>119</v>
      </c>
      <c r="F1805" s="19" t="s">
        <v>120</v>
      </c>
      <c r="G1805" s="26">
        <v>0</v>
      </c>
      <c r="H1805" s="26">
        <v>150000</v>
      </c>
      <c r="I1805" s="26">
        <v>150000</v>
      </c>
      <c r="J1805" s="26">
        <v>0</v>
      </c>
      <c r="K1805" s="26">
        <v>0</v>
      </c>
      <c r="L1805" s="26">
        <v>0</v>
      </c>
      <c r="M1805" s="26">
        <v>138552</v>
      </c>
      <c r="N1805" s="26">
        <v>138552</v>
      </c>
      <c r="O1805" s="26">
        <v>11448</v>
      </c>
      <c r="P1805" s="26">
        <v>11448</v>
      </c>
      <c r="Q1805" s="18">
        <f t="shared" si="57"/>
        <v>0.92367999999999995</v>
      </c>
    </row>
    <row r="1806" spans="1:17" x14ac:dyDescent="0.2">
      <c r="A1806" s="19" t="s">
        <v>533</v>
      </c>
      <c r="B1806" s="19" t="s">
        <v>534</v>
      </c>
      <c r="C1806" s="15" t="str">
        <f t="shared" si="56"/>
        <v>21375900 DIRECCIÓN GENERAL DE ARCHIVO NACIONAL</v>
      </c>
      <c r="D1806" s="19" t="s">
        <v>19</v>
      </c>
      <c r="E1806" s="19" t="s">
        <v>123</v>
      </c>
      <c r="F1806" s="19" t="s">
        <v>124</v>
      </c>
      <c r="G1806" s="26">
        <v>63261125</v>
      </c>
      <c r="H1806" s="26">
        <v>70116125</v>
      </c>
      <c r="I1806" s="26">
        <v>46073343.75</v>
      </c>
      <c r="J1806" s="26">
        <v>0</v>
      </c>
      <c r="K1806" s="26">
        <v>0</v>
      </c>
      <c r="L1806" s="26">
        <v>0</v>
      </c>
      <c r="M1806" s="26">
        <v>12398413.640000001</v>
      </c>
      <c r="N1806" s="26">
        <v>10837370.17</v>
      </c>
      <c r="O1806" s="26">
        <v>57717711.359999999</v>
      </c>
      <c r="P1806" s="26">
        <v>33674930.109999999</v>
      </c>
      <c r="Q1806" s="18">
        <f t="shared" si="57"/>
        <v>0.17682685174059462</v>
      </c>
    </row>
    <row r="1807" spans="1:17" x14ac:dyDescent="0.2">
      <c r="A1807" s="19" t="s">
        <v>533</v>
      </c>
      <c r="B1807" s="19" t="s">
        <v>534</v>
      </c>
      <c r="C1807" s="15" t="str">
        <f t="shared" si="56"/>
        <v>21375900 DIRECCIÓN GENERAL DE ARCHIVO NACIONAL</v>
      </c>
      <c r="D1807" s="19" t="s">
        <v>19</v>
      </c>
      <c r="E1807" s="19" t="s">
        <v>125</v>
      </c>
      <c r="F1807" s="19" t="s">
        <v>126</v>
      </c>
      <c r="G1807" s="26">
        <v>8000000</v>
      </c>
      <c r="H1807" s="26">
        <v>14655000</v>
      </c>
      <c r="I1807" s="26">
        <v>4527500</v>
      </c>
      <c r="J1807" s="26">
        <v>0</v>
      </c>
      <c r="K1807" s="26">
        <v>0</v>
      </c>
      <c r="L1807" s="26">
        <v>0</v>
      </c>
      <c r="M1807" s="26">
        <v>141250</v>
      </c>
      <c r="N1807" s="26">
        <v>141250</v>
      </c>
      <c r="O1807" s="26">
        <v>14513750</v>
      </c>
      <c r="P1807" s="26">
        <v>4386250</v>
      </c>
      <c r="Q1807" s="18">
        <f t="shared" si="57"/>
        <v>9.6383486864551355E-3</v>
      </c>
    </row>
    <row r="1808" spans="1:17" x14ac:dyDescent="0.2">
      <c r="A1808" s="19" t="s">
        <v>533</v>
      </c>
      <c r="B1808" s="19" t="s">
        <v>534</v>
      </c>
      <c r="C1808" s="15" t="str">
        <f t="shared" si="56"/>
        <v>21375900 DIRECCIÓN GENERAL DE ARCHIVO NACIONAL</v>
      </c>
      <c r="D1808" s="19" t="s">
        <v>19</v>
      </c>
      <c r="E1808" s="19" t="s">
        <v>129</v>
      </c>
      <c r="F1808" s="19" t="s">
        <v>130</v>
      </c>
      <c r="G1808" s="26">
        <v>17300000</v>
      </c>
      <c r="H1808" s="26">
        <v>17300000</v>
      </c>
      <c r="I1808" s="26">
        <v>12975000</v>
      </c>
      <c r="J1808" s="26">
        <v>0</v>
      </c>
      <c r="K1808" s="26">
        <v>0</v>
      </c>
      <c r="L1808" s="26">
        <v>0</v>
      </c>
      <c r="M1808" s="26">
        <v>2606687.33</v>
      </c>
      <c r="N1808" s="26">
        <v>2606687.33</v>
      </c>
      <c r="O1808" s="26">
        <v>14693312.67</v>
      </c>
      <c r="P1808" s="26">
        <v>10368312.67</v>
      </c>
      <c r="Q1808" s="18">
        <f t="shared" si="57"/>
        <v>0.1506755682080925</v>
      </c>
    </row>
    <row r="1809" spans="1:17" x14ac:dyDescent="0.2">
      <c r="A1809" s="19" t="s">
        <v>533</v>
      </c>
      <c r="B1809" s="19" t="s">
        <v>534</v>
      </c>
      <c r="C1809" s="15" t="str">
        <f t="shared" si="56"/>
        <v>21375900 DIRECCIÓN GENERAL DE ARCHIVO NACIONAL</v>
      </c>
      <c r="D1809" s="19" t="s">
        <v>19</v>
      </c>
      <c r="E1809" s="19" t="s">
        <v>131</v>
      </c>
      <c r="F1809" s="19" t="s">
        <v>132</v>
      </c>
      <c r="G1809" s="26">
        <v>400000</v>
      </c>
      <c r="H1809" s="26">
        <v>400000</v>
      </c>
      <c r="I1809" s="26">
        <v>300000</v>
      </c>
      <c r="J1809" s="26">
        <v>0</v>
      </c>
      <c r="K1809" s="26">
        <v>0</v>
      </c>
      <c r="L1809" s="26">
        <v>0</v>
      </c>
      <c r="M1809" s="26">
        <v>35700</v>
      </c>
      <c r="N1809" s="26">
        <v>35700</v>
      </c>
      <c r="O1809" s="26">
        <v>364300</v>
      </c>
      <c r="P1809" s="26">
        <v>264300</v>
      </c>
      <c r="Q1809" s="18">
        <f t="shared" si="57"/>
        <v>8.9249999999999996E-2</v>
      </c>
    </row>
    <row r="1810" spans="1:17" x14ac:dyDescent="0.2">
      <c r="A1810" s="19" t="s">
        <v>533</v>
      </c>
      <c r="B1810" s="19" t="s">
        <v>534</v>
      </c>
      <c r="C1810" s="15" t="str">
        <f t="shared" si="56"/>
        <v>21375900 DIRECCIÓN GENERAL DE ARCHIVO NACIONAL</v>
      </c>
      <c r="D1810" s="19" t="s">
        <v>19</v>
      </c>
      <c r="E1810" s="19" t="s">
        <v>133</v>
      </c>
      <c r="F1810" s="19" t="s">
        <v>134</v>
      </c>
      <c r="G1810" s="26">
        <v>1100000</v>
      </c>
      <c r="H1810" s="26">
        <v>1100000</v>
      </c>
      <c r="I1810" s="26">
        <v>825000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1100000</v>
      </c>
      <c r="P1810" s="26">
        <v>825000</v>
      </c>
      <c r="Q1810" s="18">
        <f t="shared" si="57"/>
        <v>0</v>
      </c>
    </row>
    <row r="1811" spans="1:17" x14ac:dyDescent="0.2">
      <c r="A1811" s="19" t="s">
        <v>533</v>
      </c>
      <c r="B1811" s="19" t="s">
        <v>534</v>
      </c>
      <c r="C1811" s="15" t="str">
        <f t="shared" si="56"/>
        <v>21375900 DIRECCIÓN GENERAL DE ARCHIVO NACIONAL</v>
      </c>
      <c r="D1811" s="19" t="s">
        <v>19</v>
      </c>
      <c r="E1811" s="19" t="s">
        <v>135</v>
      </c>
      <c r="F1811" s="19" t="s">
        <v>136</v>
      </c>
      <c r="G1811" s="26">
        <v>14000000</v>
      </c>
      <c r="H1811" s="26">
        <v>14000000</v>
      </c>
      <c r="I1811" s="26">
        <v>10500000</v>
      </c>
      <c r="J1811" s="26">
        <v>0</v>
      </c>
      <c r="K1811" s="26">
        <v>0</v>
      </c>
      <c r="L1811" s="26">
        <v>0</v>
      </c>
      <c r="M1811" s="26">
        <v>3401979.34</v>
      </c>
      <c r="N1811" s="26">
        <v>3162429.34</v>
      </c>
      <c r="O1811" s="26">
        <v>10598020.66</v>
      </c>
      <c r="P1811" s="26">
        <v>7098020.6600000001</v>
      </c>
      <c r="Q1811" s="18">
        <f t="shared" si="57"/>
        <v>0.24299852428571428</v>
      </c>
    </row>
    <row r="1812" spans="1:17" x14ac:dyDescent="0.2">
      <c r="A1812" s="19" t="s">
        <v>533</v>
      </c>
      <c r="B1812" s="19" t="s">
        <v>534</v>
      </c>
      <c r="C1812" s="15" t="str">
        <f t="shared" si="56"/>
        <v>21375900 DIRECCIÓN GENERAL DE ARCHIVO NACIONAL</v>
      </c>
      <c r="D1812" s="19" t="s">
        <v>19</v>
      </c>
      <c r="E1812" s="19" t="s">
        <v>137</v>
      </c>
      <c r="F1812" s="19" t="s">
        <v>138</v>
      </c>
      <c r="G1812" s="26">
        <v>21346125</v>
      </c>
      <c r="H1812" s="26">
        <v>21346125</v>
      </c>
      <c r="I1812" s="26">
        <v>16009593.75</v>
      </c>
      <c r="J1812" s="26">
        <v>0</v>
      </c>
      <c r="K1812" s="26">
        <v>0</v>
      </c>
      <c r="L1812" s="26">
        <v>0</v>
      </c>
      <c r="M1812" s="26">
        <v>6177796.9699999997</v>
      </c>
      <c r="N1812" s="26">
        <v>4856303.5</v>
      </c>
      <c r="O1812" s="26">
        <v>15168328.029999999</v>
      </c>
      <c r="P1812" s="26">
        <v>9831796.7799999993</v>
      </c>
      <c r="Q1812" s="18">
        <f t="shared" si="57"/>
        <v>0.28941069960004451</v>
      </c>
    </row>
    <row r="1813" spans="1:17" x14ac:dyDescent="0.2">
      <c r="A1813" s="19" t="s">
        <v>533</v>
      </c>
      <c r="B1813" s="19" t="s">
        <v>534</v>
      </c>
      <c r="C1813" s="15" t="str">
        <f t="shared" si="56"/>
        <v>21375900 DIRECCIÓN GENERAL DE ARCHIVO NACIONAL</v>
      </c>
      <c r="D1813" s="19" t="s">
        <v>19</v>
      </c>
      <c r="E1813" s="19" t="s">
        <v>139</v>
      </c>
      <c r="F1813" s="19" t="s">
        <v>140</v>
      </c>
      <c r="G1813" s="26">
        <v>1115000</v>
      </c>
      <c r="H1813" s="26">
        <v>1315000</v>
      </c>
      <c r="I1813" s="26">
        <v>936250</v>
      </c>
      <c r="J1813" s="26">
        <v>0</v>
      </c>
      <c r="K1813" s="26">
        <v>0</v>
      </c>
      <c r="L1813" s="26">
        <v>0</v>
      </c>
      <c r="M1813" s="26">
        <v>35000</v>
      </c>
      <c r="N1813" s="26">
        <v>35000</v>
      </c>
      <c r="O1813" s="26">
        <v>1280000</v>
      </c>
      <c r="P1813" s="26">
        <v>901250</v>
      </c>
      <c r="Q1813" s="18">
        <f t="shared" si="57"/>
        <v>2.6615969581749048E-2</v>
      </c>
    </row>
    <row r="1814" spans="1:17" x14ac:dyDescent="0.2">
      <c r="A1814" s="19" t="s">
        <v>533</v>
      </c>
      <c r="B1814" s="19" t="s">
        <v>534</v>
      </c>
      <c r="C1814" s="15" t="str">
        <f t="shared" si="56"/>
        <v>21375900 DIRECCIÓN GENERAL DE ARCHIVO NACIONAL</v>
      </c>
      <c r="D1814" s="19" t="s">
        <v>19</v>
      </c>
      <c r="E1814" s="19" t="s">
        <v>141</v>
      </c>
      <c r="F1814" s="19" t="s">
        <v>142</v>
      </c>
      <c r="G1814" s="26">
        <v>90000</v>
      </c>
      <c r="H1814" s="26">
        <v>90000</v>
      </c>
      <c r="I1814" s="26">
        <v>67500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90000</v>
      </c>
      <c r="P1814" s="26">
        <v>67500</v>
      </c>
      <c r="Q1814" s="18">
        <f t="shared" si="57"/>
        <v>0</v>
      </c>
    </row>
    <row r="1815" spans="1:17" x14ac:dyDescent="0.2">
      <c r="A1815" s="19" t="s">
        <v>533</v>
      </c>
      <c r="B1815" s="19" t="s">
        <v>534</v>
      </c>
      <c r="C1815" s="15" t="str">
        <f t="shared" si="56"/>
        <v>21375900 DIRECCIÓN GENERAL DE ARCHIVO NACIONAL</v>
      </c>
      <c r="D1815" s="19" t="s">
        <v>19</v>
      </c>
      <c r="E1815" s="19" t="s">
        <v>145</v>
      </c>
      <c r="F1815" s="19" t="s">
        <v>146</v>
      </c>
      <c r="G1815" s="26">
        <v>90000</v>
      </c>
      <c r="H1815" s="26">
        <v>90000</v>
      </c>
      <c r="I1815" s="26">
        <v>67500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90000</v>
      </c>
      <c r="P1815" s="26">
        <v>67500</v>
      </c>
      <c r="Q1815" s="18">
        <f t="shared" si="57"/>
        <v>0</v>
      </c>
    </row>
    <row r="1816" spans="1:17" x14ac:dyDescent="0.2">
      <c r="A1816" s="19" t="s">
        <v>533</v>
      </c>
      <c r="B1816" s="19" t="s">
        <v>534</v>
      </c>
      <c r="C1816" s="15" t="str">
        <f t="shared" si="56"/>
        <v>21375900 DIRECCIÓN GENERAL DE ARCHIVO NACIONAL</v>
      </c>
      <c r="D1816" s="19" t="s">
        <v>19</v>
      </c>
      <c r="E1816" s="19" t="s">
        <v>153</v>
      </c>
      <c r="F1816" s="19" t="s">
        <v>154</v>
      </c>
      <c r="G1816" s="26">
        <v>20331500</v>
      </c>
      <c r="H1816" s="26">
        <v>20331500</v>
      </c>
      <c r="I1816" s="26">
        <v>15586125</v>
      </c>
      <c r="J1816" s="26">
        <v>0</v>
      </c>
      <c r="K1816" s="26">
        <v>0</v>
      </c>
      <c r="L1816" s="26">
        <v>0</v>
      </c>
      <c r="M1816" s="26">
        <v>9520687.9000000004</v>
      </c>
      <c r="N1816" s="26">
        <v>8400333.7599999998</v>
      </c>
      <c r="O1816" s="26">
        <v>10810812.1</v>
      </c>
      <c r="P1816" s="26">
        <v>6065437.0999999996</v>
      </c>
      <c r="Q1816" s="18">
        <f t="shared" si="57"/>
        <v>0.46827277377468463</v>
      </c>
    </row>
    <row r="1817" spans="1:17" x14ac:dyDescent="0.2">
      <c r="A1817" s="19" t="s">
        <v>533</v>
      </c>
      <c r="B1817" s="19" t="s">
        <v>534</v>
      </c>
      <c r="C1817" s="15" t="str">
        <f t="shared" si="56"/>
        <v>21375900 DIRECCIÓN GENERAL DE ARCHIVO NACIONAL</v>
      </c>
      <c r="D1817" s="19" t="s">
        <v>19</v>
      </c>
      <c r="E1817" s="19" t="s">
        <v>155</v>
      </c>
      <c r="F1817" s="19" t="s">
        <v>156</v>
      </c>
      <c r="G1817" s="26">
        <v>3295000</v>
      </c>
      <c r="H1817" s="26">
        <v>3320000</v>
      </c>
      <c r="I1817" s="26">
        <v>2483750</v>
      </c>
      <c r="J1817" s="26">
        <v>0</v>
      </c>
      <c r="K1817" s="26">
        <v>0</v>
      </c>
      <c r="L1817" s="26">
        <v>0</v>
      </c>
      <c r="M1817" s="26">
        <v>1146973.68</v>
      </c>
      <c r="N1817" s="26">
        <v>1146973.68</v>
      </c>
      <c r="O1817" s="26">
        <v>2173026.3199999998</v>
      </c>
      <c r="P1817" s="26">
        <v>1336776.32</v>
      </c>
      <c r="Q1817" s="18">
        <f t="shared" si="57"/>
        <v>0.345474</v>
      </c>
    </row>
    <row r="1818" spans="1:17" x14ac:dyDescent="0.2">
      <c r="A1818" s="19" t="s">
        <v>533</v>
      </c>
      <c r="B1818" s="19" t="s">
        <v>534</v>
      </c>
      <c r="C1818" s="15" t="str">
        <f t="shared" si="56"/>
        <v>21375900 DIRECCIÓN GENERAL DE ARCHIVO NACIONAL</v>
      </c>
      <c r="D1818" s="19" t="s">
        <v>19</v>
      </c>
      <c r="E1818" s="19" t="s">
        <v>157</v>
      </c>
      <c r="F1818" s="19" t="s">
        <v>158</v>
      </c>
      <c r="G1818" s="26">
        <v>1200000</v>
      </c>
      <c r="H1818" s="26">
        <v>1200000</v>
      </c>
      <c r="I1818" s="26">
        <v>900000</v>
      </c>
      <c r="J1818" s="26">
        <v>0</v>
      </c>
      <c r="K1818" s="26">
        <v>0</v>
      </c>
      <c r="L1818" s="26">
        <v>0</v>
      </c>
      <c r="M1818" s="26">
        <v>567172</v>
      </c>
      <c r="N1818" s="26">
        <v>567172</v>
      </c>
      <c r="O1818" s="26">
        <v>632828</v>
      </c>
      <c r="P1818" s="26">
        <v>332828</v>
      </c>
      <c r="Q1818" s="18">
        <f t="shared" si="57"/>
        <v>0.47264333333333336</v>
      </c>
    </row>
    <row r="1819" spans="1:17" x14ac:dyDescent="0.2">
      <c r="A1819" s="19" t="s">
        <v>533</v>
      </c>
      <c r="B1819" s="19" t="s">
        <v>534</v>
      </c>
      <c r="C1819" s="15" t="str">
        <f t="shared" si="56"/>
        <v>21375900 DIRECCIÓN GENERAL DE ARCHIVO NACIONAL</v>
      </c>
      <c r="D1819" s="19" t="s">
        <v>19</v>
      </c>
      <c r="E1819" s="19" t="s">
        <v>159</v>
      </c>
      <c r="F1819" s="19" t="s">
        <v>160</v>
      </c>
      <c r="G1819" s="26">
        <v>445000</v>
      </c>
      <c r="H1819" s="26">
        <v>375000</v>
      </c>
      <c r="I1819" s="26">
        <v>298750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375000</v>
      </c>
      <c r="P1819" s="26">
        <v>298750</v>
      </c>
      <c r="Q1819" s="18">
        <f t="shared" si="57"/>
        <v>0</v>
      </c>
    </row>
    <row r="1820" spans="1:17" x14ac:dyDescent="0.2">
      <c r="A1820" s="19" t="s">
        <v>533</v>
      </c>
      <c r="B1820" s="19" t="s">
        <v>534</v>
      </c>
      <c r="C1820" s="15" t="str">
        <f t="shared" si="56"/>
        <v>21375900 DIRECCIÓN GENERAL DE ARCHIVO NACIONAL</v>
      </c>
      <c r="D1820" s="19" t="s">
        <v>19</v>
      </c>
      <c r="E1820" s="19" t="s">
        <v>161</v>
      </c>
      <c r="F1820" s="19" t="s">
        <v>162</v>
      </c>
      <c r="G1820" s="26">
        <v>1500000</v>
      </c>
      <c r="H1820" s="26">
        <v>1645000</v>
      </c>
      <c r="I1820" s="26">
        <v>1197500</v>
      </c>
      <c r="J1820" s="26">
        <v>0</v>
      </c>
      <c r="K1820" s="26">
        <v>0</v>
      </c>
      <c r="L1820" s="26">
        <v>0</v>
      </c>
      <c r="M1820" s="26">
        <v>544823.48</v>
      </c>
      <c r="N1820" s="26">
        <v>544823.48</v>
      </c>
      <c r="O1820" s="26">
        <v>1100176.52</v>
      </c>
      <c r="P1820" s="26">
        <v>652676.52</v>
      </c>
      <c r="Q1820" s="18">
        <f t="shared" si="57"/>
        <v>0.33119968389057752</v>
      </c>
    </row>
    <row r="1821" spans="1:17" x14ac:dyDescent="0.2">
      <c r="A1821" s="19" t="s">
        <v>533</v>
      </c>
      <c r="B1821" s="19" t="s">
        <v>534</v>
      </c>
      <c r="C1821" s="15" t="str">
        <f t="shared" si="56"/>
        <v>21375900 DIRECCIÓN GENERAL DE ARCHIVO NACIONAL</v>
      </c>
      <c r="D1821" s="19" t="s">
        <v>19</v>
      </c>
      <c r="E1821" s="19" t="s">
        <v>163</v>
      </c>
      <c r="F1821" s="19" t="s">
        <v>164</v>
      </c>
      <c r="G1821" s="26">
        <v>150000</v>
      </c>
      <c r="H1821" s="26">
        <v>100000</v>
      </c>
      <c r="I1821" s="26">
        <v>87500</v>
      </c>
      <c r="J1821" s="26">
        <v>0</v>
      </c>
      <c r="K1821" s="26">
        <v>0</v>
      </c>
      <c r="L1821" s="26">
        <v>0</v>
      </c>
      <c r="M1821" s="26">
        <v>34978.199999999997</v>
      </c>
      <c r="N1821" s="26">
        <v>34978.199999999997</v>
      </c>
      <c r="O1821" s="26">
        <v>65021.8</v>
      </c>
      <c r="P1821" s="26">
        <v>52521.8</v>
      </c>
      <c r="Q1821" s="18">
        <f t="shared" si="57"/>
        <v>0.34978199999999998</v>
      </c>
    </row>
    <row r="1822" spans="1:17" x14ac:dyDescent="0.2">
      <c r="A1822" s="19" t="s">
        <v>533</v>
      </c>
      <c r="B1822" s="19" t="s">
        <v>534</v>
      </c>
      <c r="C1822" s="15" t="str">
        <f t="shared" si="56"/>
        <v>21375900 DIRECCIÓN GENERAL DE ARCHIVO NACIONAL</v>
      </c>
      <c r="D1822" s="19" t="s">
        <v>19</v>
      </c>
      <c r="E1822" s="19" t="s">
        <v>171</v>
      </c>
      <c r="F1822" s="19" t="s">
        <v>172</v>
      </c>
      <c r="G1822" s="26">
        <v>3200000</v>
      </c>
      <c r="H1822" s="26">
        <v>3420000</v>
      </c>
      <c r="I1822" s="26">
        <v>2472500</v>
      </c>
      <c r="J1822" s="26">
        <v>0</v>
      </c>
      <c r="K1822" s="26">
        <v>0</v>
      </c>
      <c r="L1822" s="26">
        <v>0</v>
      </c>
      <c r="M1822" s="26">
        <v>951827.54</v>
      </c>
      <c r="N1822" s="26">
        <v>951827.54</v>
      </c>
      <c r="O1822" s="26">
        <v>2468172.46</v>
      </c>
      <c r="P1822" s="26">
        <v>1520672.46</v>
      </c>
      <c r="Q1822" s="18">
        <f t="shared" si="57"/>
        <v>0.27831214619883043</v>
      </c>
    </row>
    <row r="1823" spans="1:17" x14ac:dyDescent="0.2">
      <c r="A1823" s="19" t="s">
        <v>533</v>
      </c>
      <c r="B1823" s="19" t="s">
        <v>534</v>
      </c>
      <c r="C1823" s="15" t="str">
        <f t="shared" si="56"/>
        <v>21375900 DIRECCIÓN GENERAL DE ARCHIVO NACIONAL</v>
      </c>
      <c r="D1823" s="19" t="s">
        <v>19</v>
      </c>
      <c r="E1823" s="19" t="s">
        <v>173</v>
      </c>
      <c r="F1823" s="19" t="s">
        <v>174</v>
      </c>
      <c r="G1823" s="26">
        <v>100000</v>
      </c>
      <c r="H1823" s="26">
        <v>100000</v>
      </c>
      <c r="I1823" s="26">
        <v>87500</v>
      </c>
      <c r="J1823" s="26">
        <v>0</v>
      </c>
      <c r="K1823" s="26">
        <v>0</v>
      </c>
      <c r="L1823" s="26">
        <v>0</v>
      </c>
      <c r="M1823" s="26">
        <v>71160</v>
      </c>
      <c r="N1823" s="26">
        <v>71160</v>
      </c>
      <c r="O1823" s="26">
        <v>28840</v>
      </c>
      <c r="P1823" s="26">
        <v>16340</v>
      </c>
      <c r="Q1823" s="18">
        <f t="shared" si="57"/>
        <v>0.71160000000000001</v>
      </c>
    </row>
    <row r="1824" spans="1:17" x14ac:dyDescent="0.2">
      <c r="A1824" s="19" t="s">
        <v>533</v>
      </c>
      <c r="B1824" s="19" t="s">
        <v>534</v>
      </c>
      <c r="C1824" s="15" t="str">
        <f t="shared" si="56"/>
        <v>21375900 DIRECCIÓN GENERAL DE ARCHIVO NACIONAL</v>
      </c>
      <c r="D1824" s="19" t="s">
        <v>19</v>
      </c>
      <c r="E1824" s="19" t="s">
        <v>175</v>
      </c>
      <c r="F1824" s="19" t="s">
        <v>176</v>
      </c>
      <c r="G1824" s="26">
        <v>100000</v>
      </c>
      <c r="H1824" s="26">
        <v>100000</v>
      </c>
      <c r="I1824" s="26">
        <v>75000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100000</v>
      </c>
      <c r="P1824" s="26">
        <v>75000</v>
      </c>
      <c r="Q1824" s="18">
        <f t="shared" si="57"/>
        <v>0</v>
      </c>
    </row>
    <row r="1825" spans="1:17" x14ac:dyDescent="0.2">
      <c r="A1825" s="19" t="s">
        <v>533</v>
      </c>
      <c r="B1825" s="19" t="s">
        <v>534</v>
      </c>
      <c r="C1825" s="15" t="str">
        <f t="shared" si="56"/>
        <v>21375900 DIRECCIÓN GENERAL DE ARCHIVO NACIONAL</v>
      </c>
      <c r="D1825" s="19" t="s">
        <v>19</v>
      </c>
      <c r="E1825" s="19" t="s">
        <v>179</v>
      </c>
      <c r="F1825" s="19" t="s">
        <v>180</v>
      </c>
      <c r="G1825" s="26">
        <v>2100000</v>
      </c>
      <c r="H1825" s="26">
        <v>2320000</v>
      </c>
      <c r="I1825" s="26">
        <v>1560000</v>
      </c>
      <c r="J1825" s="26">
        <v>0</v>
      </c>
      <c r="K1825" s="26">
        <v>0</v>
      </c>
      <c r="L1825" s="26">
        <v>0</v>
      </c>
      <c r="M1825" s="26">
        <v>323996.94</v>
      </c>
      <c r="N1825" s="26">
        <v>323996.94</v>
      </c>
      <c r="O1825" s="26">
        <v>1996003.06</v>
      </c>
      <c r="P1825" s="26">
        <v>1236003.06</v>
      </c>
      <c r="Q1825" s="18">
        <f t="shared" si="57"/>
        <v>0.13965385344827586</v>
      </c>
    </row>
    <row r="1826" spans="1:17" x14ac:dyDescent="0.2">
      <c r="A1826" s="19" t="s">
        <v>533</v>
      </c>
      <c r="B1826" s="19" t="s">
        <v>534</v>
      </c>
      <c r="C1826" s="15" t="str">
        <f t="shared" si="56"/>
        <v>21375900 DIRECCIÓN GENERAL DE ARCHIVO NACIONAL</v>
      </c>
      <c r="D1826" s="19" t="s">
        <v>19</v>
      </c>
      <c r="E1826" s="19" t="s">
        <v>181</v>
      </c>
      <c r="F1826" s="19" t="s">
        <v>182</v>
      </c>
      <c r="G1826" s="26">
        <v>400000</v>
      </c>
      <c r="H1826" s="26">
        <v>400000</v>
      </c>
      <c r="I1826" s="26">
        <v>300000</v>
      </c>
      <c r="J1826" s="26">
        <v>0</v>
      </c>
      <c r="K1826" s="26">
        <v>0</v>
      </c>
      <c r="L1826" s="26">
        <v>0</v>
      </c>
      <c r="M1826" s="26">
        <v>294615.59999999998</v>
      </c>
      <c r="N1826" s="26">
        <v>294615.59999999998</v>
      </c>
      <c r="O1826" s="26">
        <v>105384.4</v>
      </c>
      <c r="P1826" s="26">
        <v>5384.4</v>
      </c>
      <c r="Q1826" s="18">
        <f t="shared" si="57"/>
        <v>0.73653899999999994</v>
      </c>
    </row>
    <row r="1827" spans="1:17" x14ac:dyDescent="0.2">
      <c r="A1827" s="19" t="s">
        <v>533</v>
      </c>
      <c r="B1827" s="19" t="s">
        <v>534</v>
      </c>
      <c r="C1827" s="15" t="str">
        <f t="shared" si="56"/>
        <v>21375900 DIRECCIÓN GENERAL DE ARCHIVO NACIONAL</v>
      </c>
      <c r="D1827" s="19" t="s">
        <v>19</v>
      </c>
      <c r="E1827" s="19" t="s">
        <v>183</v>
      </c>
      <c r="F1827" s="19" t="s">
        <v>184</v>
      </c>
      <c r="G1827" s="26">
        <v>500000</v>
      </c>
      <c r="H1827" s="26">
        <v>500000</v>
      </c>
      <c r="I1827" s="26">
        <v>450000</v>
      </c>
      <c r="J1827" s="26">
        <v>0</v>
      </c>
      <c r="K1827" s="26">
        <v>0</v>
      </c>
      <c r="L1827" s="26">
        <v>0</v>
      </c>
      <c r="M1827" s="26">
        <v>262055</v>
      </c>
      <c r="N1827" s="26">
        <v>262055</v>
      </c>
      <c r="O1827" s="26">
        <v>237945</v>
      </c>
      <c r="P1827" s="26">
        <v>187945</v>
      </c>
      <c r="Q1827" s="18">
        <f t="shared" si="57"/>
        <v>0.52410999999999996</v>
      </c>
    </row>
    <row r="1828" spans="1:17" x14ac:dyDescent="0.2">
      <c r="A1828" s="19" t="s">
        <v>533</v>
      </c>
      <c r="B1828" s="19" t="s">
        <v>534</v>
      </c>
      <c r="C1828" s="15" t="str">
        <f t="shared" si="56"/>
        <v>21375900 DIRECCIÓN GENERAL DE ARCHIVO NACIONAL</v>
      </c>
      <c r="D1828" s="19" t="s">
        <v>19</v>
      </c>
      <c r="E1828" s="19" t="s">
        <v>185</v>
      </c>
      <c r="F1828" s="19" t="s">
        <v>186</v>
      </c>
      <c r="G1828" s="26">
        <v>1275000</v>
      </c>
      <c r="H1828" s="26">
        <v>1525000</v>
      </c>
      <c r="I1828" s="26">
        <v>1081250</v>
      </c>
      <c r="J1828" s="26">
        <v>0</v>
      </c>
      <c r="K1828" s="26">
        <v>0</v>
      </c>
      <c r="L1828" s="26">
        <v>0</v>
      </c>
      <c r="M1828" s="26">
        <v>882233.73</v>
      </c>
      <c r="N1828" s="26">
        <v>882233.73</v>
      </c>
      <c r="O1828" s="26">
        <v>642766.27</v>
      </c>
      <c r="P1828" s="26">
        <v>199016.27</v>
      </c>
      <c r="Q1828" s="18">
        <f t="shared" si="57"/>
        <v>0.57851392131147539</v>
      </c>
    </row>
    <row r="1829" spans="1:17" x14ac:dyDescent="0.2">
      <c r="A1829" s="19" t="s">
        <v>533</v>
      </c>
      <c r="B1829" s="19" t="s">
        <v>534</v>
      </c>
      <c r="C1829" s="15" t="str">
        <f t="shared" si="56"/>
        <v>21375900 DIRECCIÓN GENERAL DE ARCHIVO NACIONAL</v>
      </c>
      <c r="D1829" s="19" t="s">
        <v>19</v>
      </c>
      <c r="E1829" s="19" t="s">
        <v>187</v>
      </c>
      <c r="F1829" s="19" t="s">
        <v>188</v>
      </c>
      <c r="G1829" s="26">
        <v>275000</v>
      </c>
      <c r="H1829" s="26">
        <v>525000</v>
      </c>
      <c r="I1829" s="26">
        <v>231250</v>
      </c>
      <c r="J1829" s="26">
        <v>0</v>
      </c>
      <c r="K1829" s="26">
        <v>0</v>
      </c>
      <c r="L1829" s="26">
        <v>0</v>
      </c>
      <c r="M1829" s="26">
        <v>123516.65</v>
      </c>
      <c r="N1829" s="26">
        <v>123516.65</v>
      </c>
      <c r="O1829" s="26">
        <v>401483.35</v>
      </c>
      <c r="P1829" s="26">
        <v>107733.35</v>
      </c>
      <c r="Q1829" s="18">
        <f t="shared" si="57"/>
        <v>0.23526980952380952</v>
      </c>
    </row>
    <row r="1830" spans="1:17" x14ac:dyDescent="0.2">
      <c r="A1830" s="19" t="s">
        <v>533</v>
      </c>
      <c r="B1830" s="19" t="s">
        <v>534</v>
      </c>
      <c r="C1830" s="15" t="str">
        <f t="shared" si="56"/>
        <v>21375900 DIRECCIÓN GENERAL DE ARCHIVO NACIONAL</v>
      </c>
      <c r="D1830" s="19" t="s">
        <v>19</v>
      </c>
      <c r="E1830" s="19" t="s">
        <v>189</v>
      </c>
      <c r="F1830" s="19" t="s">
        <v>190</v>
      </c>
      <c r="G1830" s="26">
        <v>1000000</v>
      </c>
      <c r="H1830" s="26">
        <v>1000000</v>
      </c>
      <c r="I1830" s="26">
        <v>850000</v>
      </c>
      <c r="J1830" s="26">
        <v>0</v>
      </c>
      <c r="K1830" s="26">
        <v>0</v>
      </c>
      <c r="L1830" s="26">
        <v>0</v>
      </c>
      <c r="M1830" s="26">
        <v>758717.08</v>
      </c>
      <c r="N1830" s="26">
        <v>758717.08</v>
      </c>
      <c r="O1830" s="26">
        <v>241282.92</v>
      </c>
      <c r="P1830" s="26">
        <v>91282.92</v>
      </c>
      <c r="Q1830" s="18">
        <f t="shared" si="57"/>
        <v>0.75871707999999993</v>
      </c>
    </row>
    <row r="1831" spans="1:17" x14ac:dyDescent="0.2">
      <c r="A1831" s="19" t="s">
        <v>533</v>
      </c>
      <c r="B1831" s="19" t="s">
        <v>534</v>
      </c>
      <c r="C1831" s="15" t="str">
        <f t="shared" si="56"/>
        <v>21375900 DIRECCIÓN GENERAL DE ARCHIVO NACIONAL</v>
      </c>
      <c r="D1831" s="19" t="s">
        <v>19</v>
      </c>
      <c r="E1831" s="19" t="s">
        <v>191</v>
      </c>
      <c r="F1831" s="19" t="s">
        <v>192</v>
      </c>
      <c r="G1831" s="26">
        <v>12561500</v>
      </c>
      <c r="H1831" s="26">
        <v>12066500</v>
      </c>
      <c r="I1831" s="26">
        <v>9548625</v>
      </c>
      <c r="J1831" s="26">
        <v>0</v>
      </c>
      <c r="K1831" s="26">
        <v>0</v>
      </c>
      <c r="L1831" s="26">
        <v>0</v>
      </c>
      <c r="M1831" s="26">
        <v>6539652.9500000002</v>
      </c>
      <c r="N1831" s="26">
        <v>5419298.8099999996</v>
      </c>
      <c r="O1831" s="26">
        <v>5526847.0499999998</v>
      </c>
      <c r="P1831" s="26">
        <v>3008972.05</v>
      </c>
      <c r="Q1831" s="18">
        <f t="shared" si="57"/>
        <v>0.54196767496788634</v>
      </c>
    </row>
    <row r="1832" spans="1:17" x14ac:dyDescent="0.2">
      <c r="A1832" s="19" t="s">
        <v>533</v>
      </c>
      <c r="B1832" s="19" t="s">
        <v>534</v>
      </c>
      <c r="C1832" s="15" t="str">
        <f t="shared" si="56"/>
        <v>21375900 DIRECCIÓN GENERAL DE ARCHIVO NACIONAL</v>
      </c>
      <c r="D1832" s="19" t="s">
        <v>19</v>
      </c>
      <c r="E1832" s="19" t="s">
        <v>193</v>
      </c>
      <c r="F1832" s="19" t="s">
        <v>194</v>
      </c>
      <c r="G1832" s="26">
        <v>2240000</v>
      </c>
      <c r="H1832" s="26">
        <v>2240000</v>
      </c>
      <c r="I1832" s="26">
        <v>1680000</v>
      </c>
      <c r="J1832" s="26">
        <v>0</v>
      </c>
      <c r="K1832" s="26">
        <v>0</v>
      </c>
      <c r="L1832" s="26">
        <v>0</v>
      </c>
      <c r="M1832" s="26">
        <v>524359.15</v>
      </c>
      <c r="N1832" s="26">
        <v>524359.15</v>
      </c>
      <c r="O1832" s="26">
        <v>1715640.85</v>
      </c>
      <c r="P1832" s="26">
        <v>1155640.8500000001</v>
      </c>
      <c r="Q1832" s="18">
        <f t="shared" si="57"/>
        <v>0.23408890625000001</v>
      </c>
    </row>
    <row r="1833" spans="1:17" x14ac:dyDescent="0.2">
      <c r="A1833" s="19" t="s">
        <v>533</v>
      </c>
      <c r="B1833" s="19" t="s">
        <v>534</v>
      </c>
      <c r="C1833" s="15" t="str">
        <f t="shared" si="56"/>
        <v>21375900 DIRECCIÓN GENERAL DE ARCHIVO NACIONAL</v>
      </c>
      <c r="D1833" s="19" t="s">
        <v>19</v>
      </c>
      <c r="E1833" s="19" t="s">
        <v>195</v>
      </c>
      <c r="F1833" s="19" t="s">
        <v>196</v>
      </c>
      <c r="G1833" s="26">
        <v>750000</v>
      </c>
      <c r="H1833" s="26">
        <v>750000</v>
      </c>
      <c r="I1833" s="26">
        <v>562500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750000</v>
      </c>
      <c r="P1833" s="26">
        <v>562500</v>
      </c>
      <c r="Q1833" s="18">
        <f t="shared" si="57"/>
        <v>0</v>
      </c>
    </row>
    <row r="1834" spans="1:17" x14ac:dyDescent="0.2">
      <c r="A1834" s="19" t="s">
        <v>533</v>
      </c>
      <c r="B1834" s="19" t="s">
        <v>534</v>
      </c>
      <c r="C1834" s="15" t="str">
        <f t="shared" si="56"/>
        <v>21375900 DIRECCIÓN GENERAL DE ARCHIVO NACIONAL</v>
      </c>
      <c r="D1834" s="19" t="s">
        <v>19</v>
      </c>
      <c r="E1834" s="19" t="s">
        <v>197</v>
      </c>
      <c r="F1834" s="19" t="s">
        <v>198</v>
      </c>
      <c r="G1834" s="26">
        <v>4900000</v>
      </c>
      <c r="H1834" s="26">
        <v>4400000</v>
      </c>
      <c r="I1834" s="26">
        <v>3575000</v>
      </c>
      <c r="J1834" s="26">
        <v>0</v>
      </c>
      <c r="K1834" s="26">
        <v>0</v>
      </c>
      <c r="L1834" s="26">
        <v>0</v>
      </c>
      <c r="M1834" s="26">
        <v>3231288.64</v>
      </c>
      <c r="N1834" s="26">
        <v>2988514.2</v>
      </c>
      <c r="O1834" s="26">
        <v>1168711.3600000001</v>
      </c>
      <c r="P1834" s="26">
        <v>343711.36</v>
      </c>
      <c r="Q1834" s="18">
        <f t="shared" si="57"/>
        <v>0.73438378181818187</v>
      </c>
    </row>
    <row r="1835" spans="1:17" x14ac:dyDescent="0.2">
      <c r="A1835" s="19" t="s">
        <v>533</v>
      </c>
      <c r="B1835" s="19" t="s">
        <v>534</v>
      </c>
      <c r="C1835" s="15" t="str">
        <f t="shared" si="56"/>
        <v>21375900 DIRECCIÓN GENERAL DE ARCHIVO NACIONAL</v>
      </c>
      <c r="D1835" s="19" t="s">
        <v>19</v>
      </c>
      <c r="E1835" s="19" t="s">
        <v>199</v>
      </c>
      <c r="F1835" s="19" t="s">
        <v>200</v>
      </c>
      <c r="G1835" s="26">
        <v>1916500</v>
      </c>
      <c r="H1835" s="26">
        <v>1946500</v>
      </c>
      <c r="I1835" s="26">
        <v>1602375</v>
      </c>
      <c r="J1835" s="26">
        <v>0</v>
      </c>
      <c r="K1835" s="26">
        <v>0</v>
      </c>
      <c r="L1835" s="26">
        <v>0</v>
      </c>
      <c r="M1835" s="26">
        <v>1462907</v>
      </c>
      <c r="N1835" s="26">
        <v>1200182</v>
      </c>
      <c r="O1835" s="26">
        <v>483593</v>
      </c>
      <c r="P1835" s="26">
        <v>139468</v>
      </c>
      <c r="Q1835" s="18">
        <f t="shared" si="57"/>
        <v>0.75155766760852816</v>
      </c>
    </row>
    <row r="1836" spans="1:17" x14ac:dyDescent="0.2">
      <c r="A1836" s="19" t="s">
        <v>533</v>
      </c>
      <c r="B1836" s="19" t="s">
        <v>534</v>
      </c>
      <c r="C1836" s="15" t="str">
        <f t="shared" si="56"/>
        <v>21375900 DIRECCIÓN GENERAL DE ARCHIVO NACIONAL</v>
      </c>
      <c r="D1836" s="19" t="s">
        <v>19</v>
      </c>
      <c r="E1836" s="19" t="s">
        <v>201</v>
      </c>
      <c r="F1836" s="19" t="s">
        <v>202</v>
      </c>
      <c r="G1836" s="26">
        <v>2025000</v>
      </c>
      <c r="H1836" s="26">
        <v>2000000</v>
      </c>
      <c r="I1836" s="26">
        <v>1506250</v>
      </c>
      <c r="J1836" s="26">
        <v>0</v>
      </c>
      <c r="K1836" s="26">
        <v>0</v>
      </c>
      <c r="L1836" s="26">
        <v>0</v>
      </c>
      <c r="M1836" s="26">
        <v>1027383.16</v>
      </c>
      <c r="N1836" s="26">
        <v>412528.46</v>
      </c>
      <c r="O1836" s="26">
        <v>972616.84</v>
      </c>
      <c r="P1836" s="26">
        <v>478866.84</v>
      </c>
      <c r="Q1836" s="18">
        <f t="shared" si="57"/>
        <v>0.51369158000000004</v>
      </c>
    </row>
    <row r="1837" spans="1:17" x14ac:dyDescent="0.2">
      <c r="A1837" s="19" t="s">
        <v>533</v>
      </c>
      <c r="B1837" s="19" t="s">
        <v>534</v>
      </c>
      <c r="C1837" s="15" t="str">
        <f t="shared" si="56"/>
        <v>21375900 DIRECCIÓN GENERAL DE ARCHIVO NACIONAL</v>
      </c>
      <c r="D1837" s="19" t="s">
        <v>19</v>
      </c>
      <c r="E1837" s="19" t="s">
        <v>203</v>
      </c>
      <c r="F1837" s="19" t="s">
        <v>204</v>
      </c>
      <c r="G1837" s="26">
        <v>430000</v>
      </c>
      <c r="H1837" s="26">
        <v>430000</v>
      </c>
      <c r="I1837" s="26">
        <v>322500</v>
      </c>
      <c r="J1837" s="26">
        <v>0</v>
      </c>
      <c r="K1837" s="26">
        <v>0</v>
      </c>
      <c r="L1837" s="26">
        <v>0</v>
      </c>
      <c r="M1837" s="26">
        <v>79665</v>
      </c>
      <c r="N1837" s="26">
        <v>79665</v>
      </c>
      <c r="O1837" s="26">
        <v>350335</v>
      </c>
      <c r="P1837" s="26">
        <v>242835</v>
      </c>
      <c r="Q1837" s="18">
        <f t="shared" si="57"/>
        <v>0.18526744186046512</v>
      </c>
    </row>
    <row r="1838" spans="1:17" x14ac:dyDescent="0.2">
      <c r="A1838" s="19" t="s">
        <v>533</v>
      </c>
      <c r="B1838" s="19" t="s">
        <v>534</v>
      </c>
      <c r="C1838" s="15" t="str">
        <f t="shared" si="56"/>
        <v>21375900 DIRECCIÓN GENERAL DE ARCHIVO NACIONAL</v>
      </c>
      <c r="D1838" s="19" t="s">
        <v>19</v>
      </c>
      <c r="E1838" s="19" t="s">
        <v>207</v>
      </c>
      <c r="F1838" s="19" t="s">
        <v>208</v>
      </c>
      <c r="G1838" s="26">
        <v>300000</v>
      </c>
      <c r="H1838" s="26">
        <v>300000</v>
      </c>
      <c r="I1838" s="26">
        <v>300000</v>
      </c>
      <c r="J1838" s="26">
        <v>0</v>
      </c>
      <c r="K1838" s="26">
        <v>0</v>
      </c>
      <c r="L1838" s="26">
        <v>0</v>
      </c>
      <c r="M1838" s="26">
        <v>214050</v>
      </c>
      <c r="N1838" s="26">
        <v>214050</v>
      </c>
      <c r="O1838" s="26">
        <v>85950</v>
      </c>
      <c r="P1838" s="26">
        <v>85950</v>
      </c>
      <c r="Q1838" s="18">
        <f t="shared" si="57"/>
        <v>0.71350000000000002</v>
      </c>
    </row>
    <row r="1839" spans="1:17" x14ac:dyDescent="0.2">
      <c r="A1839" s="19" t="s">
        <v>533</v>
      </c>
      <c r="B1839" s="19" t="s">
        <v>534</v>
      </c>
      <c r="C1839" s="15" t="str">
        <f t="shared" si="56"/>
        <v>21375900 DIRECCIÓN GENERAL DE ARCHIVO NACIONAL</v>
      </c>
      <c r="D1839" s="19" t="s">
        <v>19</v>
      </c>
      <c r="E1839" s="19" t="s">
        <v>209</v>
      </c>
      <c r="F1839" s="19" t="s">
        <v>210</v>
      </c>
      <c r="G1839" s="26">
        <v>74656466</v>
      </c>
      <c r="H1839" s="26">
        <v>96056466</v>
      </c>
      <c r="I1839" s="26">
        <v>79600429</v>
      </c>
      <c r="J1839" s="26">
        <v>0</v>
      </c>
      <c r="K1839" s="26">
        <v>0</v>
      </c>
      <c r="L1839" s="26">
        <v>0</v>
      </c>
      <c r="M1839" s="26">
        <v>38722002.469999999</v>
      </c>
      <c r="N1839" s="26">
        <v>38722002.469999999</v>
      </c>
      <c r="O1839" s="26">
        <v>57334463.530000001</v>
      </c>
      <c r="P1839" s="26">
        <v>40878426.530000001</v>
      </c>
      <c r="Q1839" s="18">
        <f t="shared" si="57"/>
        <v>0.40311708396600804</v>
      </c>
    </row>
    <row r="1840" spans="1:17" x14ac:dyDescent="0.2">
      <c r="A1840" s="19" t="s">
        <v>533</v>
      </c>
      <c r="B1840" s="19" t="s">
        <v>534</v>
      </c>
      <c r="C1840" s="15" t="str">
        <f t="shared" si="56"/>
        <v>21375900 DIRECCIÓN GENERAL DE ARCHIVO NACIONAL</v>
      </c>
      <c r="D1840" s="19" t="s">
        <v>19</v>
      </c>
      <c r="E1840" s="19" t="s">
        <v>211</v>
      </c>
      <c r="F1840" s="19" t="s">
        <v>212</v>
      </c>
      <c r="G1840" s="26">
        <v>29306466</v>
      </c>
      <c r="H1840" s="26">
        <v>29010615</v>
      </c>
      <c r="I1840" s="26">
        <v>27637929</v>
      </c>
      <c r="J1840" s="26">
        <v>0</v>
      </c>
      <c r="K1840" s="26">
        <v>0</v>
      </c>
      <c r="L1840" s="26">
        <v>0</v>
      </c>
      <c r="M1840" s="26">
        <v>14353671.18</v>
      </c>
      <c r="N1840" s="26">
        <v>14353671.18</v>
      </c>
      <c r="O1840" s="26">
        <v>14656943.82</v>
      </c>
      <c r="P1840" s="26">
        <v>13284257.82</v>
      </c>
      <c r="Q1840" s="18">
        <f t="shared" si="57"/>
        <v>0.4947730746142403</v>
      </c>
    </row>
    <row r="1841" spans="1:17" x14ac:dyDescent="0.2">
      <c r="A1841" s="19" t="s">
        <v>533</v>
      </c>
      <c r="B1841" s="19" t="s">
        <v>534</v>
      </c>
      <c r="C1841" s="15" t="str">
        <f t="shared" si="56"/>
        <v>21375900 DIRECCIÓN GENERAL DE ARCHIVO NACIONAL</v>
      </c>
      <c r="D1841" s="19" t="s">
        <v>19</v>
      </c>
      <c r="E1841" s="19" t="s">
        <v>541</v>
      </c>
      <c r="F1841" s="19" t="s">
        <v>214</v>
      </c>
      <c r="G1841" s="26">
        <v>25280852</v>
      </c>
      <c r="H1841" s="26">
        <v>25025640</v>
      </c>
      <c r="I1841" s="26">
        <v>23841510</v>
      </c>
      <c r="J1841" s="26">
        <v>0</v>
      </c>
      <c r="K1841" s="26">
        <v>0</v>
      </c>
      <c r="L1841" s="26">
        <v>0</v>
      </c>
      <c r="M1841" s="26">
        <v>12191973.710000001</v>
      </c>
      <c r="N1841" s="26">
        <v>12191973.710000001</v>
      </c>
      <c r="O1841" s="26">
        <v>12833666.289999999</v>
      </c>
      <c r="P1841" s="26">
        <v>11649536.289999999</v>
      </c>
      <c r="Q1841" s="18">
        <f t="shared" si="57"/>
        <v>0.48717929731267617</v>
      </c>
    </row>
    <row r="1842" spans="1:17" x14ac:dyDescent="0.2">
      <c r="A1842" s="19" t="s">
        <v>533</v>
      </c>
      <c r="B1842" s="19" t="s">
        <v>534</v>
      </c>
      <c r="C1842" s="15" t="str">
        <f t="shared" si="56"/>
        <v>21375900 DIRECCIÓN GENERAL DE ARCHIVO NACIONAL</v>
      </c>
      <c r="D1842" s="19" t="s">
        <v>19</v>
      </c>
      <c r="E1842" s="19" t="s">
        <v>542</v>
      </c>
      <c r="F1842" s="19" t="s">
        <v>216</v>
      </c>
      <c r="G1842" s="26">
        <v>4025614</v>
      </c>
      <c r="H1842" s="26">
        <v>3984975</v>
      </c>
      <c r="I1842" s="26">
        <v>3796419</v>
      </c>
      <c r="J1842" s="26">
        <v>0</v>
      </c>
      <c r="K1842" s="26">
        <v>0</v>
      </c>
      <c r="L1842" s="26">
        <v>0</v>
      </c>
      <c r="M1842" s="26">
        <v>2161697.4700000002</v>
      </c>
      <c r="N1842" s="26">
        <v>2161697.4700000002</v>
      </c>
      <c r="O1842" s="26">
        <v>1823277.53</v>
      </c>
      <c r="P1842" s="26">
        <v>1634721.53</v>
      </c>
      <c r="Q1842" s="18">
        <f t="shared" si="57"/>
        <v>0.54246199035125697</v>
      </c>
    </row>
    <row r="1843" spans="1:17" x14ac:dyDescent="0.2">
      <c r="A1843" s="19" t="s">
        <v>533</v>
      </c>
      <c r="B1843" s="19" t="s">
        <v>534</v>
      </c>
      <c r="C1843" s="15" t="str">
        <f t="shared" si="56"/>
        <v>21375900 DIRECCIÓN GENERAL DE ARCHIVO NACIONAL</v>
      </c>
      <c r="D1843" s="19" t="s">
        <v>19</v>
      </c>
      <c r="E1843" s="19" t="s">
        <v>219</v>
      </c>
      <c r="F1843" s="19" t="s">
        <v>220</v>
      </c>
      <c r="G1843" s="26">
        <v>350000</v>
      </c>
      <c r="H1843" s="26">
        <v>350000</v>
      </c>
      <c r="I1843" s="26">
        <v>262500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350000</v>
      </c>
      <c r="P1843" s="26">
        <v>262500</v>
      </c>
      <c r="Q1843" s="18">
        <f t="shared" si="57"/>
        <v>0</v>
      </c>
    </row>
    <row r="1844" spans="1:17" x14ac:dyDescent="0.2">
      <c r="A1844" s="19" t="s">
        <v>533</v>
      </c>
      <c r="B1844" s="19" t="s">
        <v>534</v>
      </c>
      <c r="C1844" s="15" t="str">
        <f t="shared" si="56"/>
        <v>21375900 DIRECCIÓN GENERAL DE ARCHIVO NACIONAL</v>
      </c>
      <c r="D1844" s="19" t="s">
        <v>19</v>
      </c>
      <c r="E1844" s="19" t="s">
        <v>223</v>
      </c>
      <c r="F1844" s="19" t="s">
        <v>224</v>
      </c>
      <c r="G1844" s="26">
        <v>350000</v>
      </c>
      <c r="H1844" s="26">
        <v>350000</v>
      </c>
      <c r="I1844" s="26">
        <v>262500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350000</v>
      </c>
      <c r="P1844" s="26">
        <v>262500</v>
      </c>
      <c r="Q1844" s="18">
        <f t="shared" si="57"/>
        <v>0</v>
      </c>
    </row>
    <row r="1845" spans="1:17" x14ac:dyDescent="0.2">
      <c r="A1845" s="19" t="s">
        <v>533</v>
      </c>
      <c r="B1845" s="19" t="s">
        <v>534</v>
      </c>
      <c r="C1845" s="15" t="str">
        <f t="shared" si="56"/>
        <v>21375900 DIRECCIÓN GENERAL DE ARCHIVO NACIONAL</v>
      </c>
      <c r="D1845" s="19" t="s">
        <v>19</v>
      </c>
      <c r="E1845" s="19" t="s">
        <v>225</v>
      </c>
      <c r="F1845" s="19" t="s">
        <v>226</v>
      </c>
      <c r="G1845" s="26">
        <v>45000000</v>
      </c>
      <c r="H1845" s="26">
        <v>53400000</v>
      </c>
      <c r="I1845" s="26">
        <v>38700000</v>
      </c>
      <c r="J1845" s="26">
        <v>0</v>
      </c>
      <c r="K1845" s="26">
        <v>0</v>
      </c>
      <c r="L1845" s="26">
        <v>0</v>
      </c>
      <c r="M1845" s="26">
        <v>11472270.289999999</v>
      </c>
      <c r="N1845" s="26">
        <v>11472270.289999999</v>
      </c>
      <c r="O1845" s="26">
        <v>41927729.710000001</v>
      </c>
      <c r="P1845" s="26">
        <v>27227729.710000001</v>
      </c>
      <c r="Q1845" s="18">
        <f t="shared" si="57"/>
        <v>0.21483652228464417</v>
      </c>
    </row>
    <row r="1846" spans="1:17" x14ac:dyDescent="0.2">
      <c r="A1846" s="19" t="s">
        <v>533</v>
      </c>
      <c r="B1846" s="19" t="s">
        <v>534</v>
      </c>
      <c r="C1846" s="15" t="str">
        <f t="shared" si="56"/>
        <v>21375900 DIRECCIÓN GENERAL DE ARCHIVO NACIONAL</v>
      </c>
      <c r="D1846" s="19" t="s">
        <v>19</v>
      </c>
      <c r="E1846" s="19" t="s">
        <v>227</v>
      </c>
      <c r="F1846" s="19" t="s">
        <v>228</v>
      </c>
      <c r="G1846" s="26">
        <v>40000000</v>
      </c>
      <c r="H1846" s="26">
        <v>43000000</v>
      </c>
      <c r="I1846" s="26">
        <v>31000000</v>
      </c>
      <c r="J1846" s="26">
        <v>0</v>
      </c>
      <c r="K1846" s="26">
        <v>0</v>
      </c>
      <c r="L1846" s="26">
        <v>0</v>
      </c>
      <c r="M1846" s="26">
        <v>7088590.4000000004</v>
      </c>
      <c r="N1846" s="26">
        <v>7088590.4000000004</v>
      </c>
      <c r="O1846" s="26">
        <v>35911409.600000001</v>
      </c>
      <c r="P1846" s="26">
        <v>23911409.600000001</v>
      </c>
      <c r="Q1846" s="18">
        <f t="shared" si="57"/>
        <v>0.16485093953488372</v>
      </c>
    </row>
    <row r="1847" spans="1:17" x14ac:dyDescent="0.2">
      <c r="A1847" s="19" t="s">
        <v>533</v>
      </c>
      <c r="B1847" s="19" t="s">
        <v>534</v>
      </c>
      <c r="C1847" s="15" t="str">
        <f t="shared" si="56"/>
        <v>21375900 DIRECCIÓN GENERAL DE ARCHIVO NACIONAL</v>
      </c>
      <c r="D1847" s="19" t="s">
        <v>19</v>
      </c>
      <c r="E1847" s="19" t="s">
        <v>229</v>
      </c>
      <c r="F1847" s="19" t="s">
        <v>230</v>
      </c>
      <c r="G1847" s="26">
        <v>5000000</v>
      </c>
      <c r="H1847" s="26">
        <v>10400000</v>
      </c>
      <c r="I1847" s="26">
        <v>7700000</v>
      </c>
      <c r="J1847" s="26">
        <v>0</v>
      </c>
      <c r="K1847" s="26">
        <v>0</v>
      </c>
      <c r="L1847" s="26">
        <v>0</v>
      </c>
      <c r="M1847" s="26">
        <v>4383679.8899999997</v>
      </c>
      <c r="N1847" s="26">
        <v>4383679.8899999997</v>
      </c>
      <c r="O1847" s="26">
        <v>6016320.1100000003</v>
      </c>
      <c r="P1847" s="26">
        <v>3316320.11</v>
      </c>
      <c r="Q1847" s="18">
        <f t="shared" si="57"/>
        <v>0.42150768173076919</v>
      </c>
    </row>
    <row r="1848" spans="1:17" x14ac:dyDescent="0.2">
      <c r="A1848" s="19" t="s">
        <v>533</v>
      </c>
      <c r="B1848" s="19" t="s">
        <v>534</v>
      </c>
      <c r="C1848" s="15" t="str">
        <f t="shared" si="56"/>
        <v>21375900 DIRECCIÓN GENERAL DE ARCHIVO NACIONAL</v>
      </c>
      <c r="D1848" s="19" t="s">
        <v>19</v>
      </c>
      <c r="E1848" s="19" t="s">
        <v>239</v>
      </c>
      <c r="F1848" s="19" t="s">
        <v>240</v>
      </c>
      <c r="G1848" s="26">
        <v>0</v>
      </c>
      <c r="H1848" s="26">
        <v>13000000</v>
      </c>
      <c r="I1848" s="26">
        <v>13000000</v>
      </c>
      <c r="J1848" s="26">
        <v>0</v>
      </c>
      <c r="K1848" s="26">
        <v>0</v>
      </c>
      <c r="L1848" s="26">
        <v>0</v>
      </c>
      <c r="M1848" s="26">
        <v>12896061</v>
      </c>
      <c r="N1848" s="26">
        <v>12896061</v>
      </c>
      <c r="O1848" s="26">
        <v>103939</v>
      </c>
      <c r="P1848" s="26">
        <v>103939</v>
      </c>
      <c r="Q1848" s="18">
        <f t="shared" si="57"/>
        <v>0.99200469230769228</v>
      </c>
    </row>
    <row r="1849" spans="1:17" x14ac:dyDescent="0.2">
      <c r="A1849" s="19" t="s">
        <v>533</v>
      </c>
      <c r="B1849" s="19" t="s">
        <v>534</v>
      </c>
      <c r="C1849" s="15" t="str">
        <f t="shared" si="56"/>
        <v>21375900 DIRECCIÓN GENERAL DE ARCHIVO NACIONAL</v>
      </c>
      <c r="D1849" s="19" t="s">
        <v>19</v>
      </c>
      <c r="E1849" s="19" t="s">
        <v>241</v>
      </c>
      <c r="F1849" s="19" t="s">
        <v>242</v>
      </c>
      <c r="G1849" s="26">
        <v>0</v>
      </c>
      <c r="H1849" s="26">
        <v>13000000</v>
      </c>
      <c r="I1849" s="26">
        <v>13000000</v>
      </c>
      <c r="J1849" s="26">
        <v>0</v>
      </c>
      <c r="K1849" s="26">
        <v>0</v>
      </c>
      <c r="L1849" s="26">
        <v>0</v>
      </c>
      <c r="M1849" s="26">
        <v>12896061</v>
      </c>
      <c r="N1849" s="26">
        <v>12896061</v>
      </c>
      <c r="O1849" s="26">
        <v>103939</v>
      </c>
      <c r="P1849" s="26">
        <v>103939</v>
      </c>
      <c r="Q1849" s="18">
        <f t="shared" si="57"/>
        <v>0.99200469230769228</v>
      </c>
    </row>
    <row r="1850" spans="1:17" x14ac:dyDescent="0.2">
      <c r="A1850" s="19" t="s">
        <v>533</v>
      </c>
      <c r="B1850" s="19" t="s">
        <v>534</v>
      </c>
      <c r="C1850" s="15" t="str">
        <f t="shared" si="56"/>
        <v>21375900 DIRECCIÓN GENERAL DE ARCHIVO NACIONAL</v>
      </c>
      <c r="D1850" s="19" t="s">
        <v>19</v>
      </c>
      <c r="E1850" s="19" t="s">
        <v>243</v>
      </c>
      <c r="F1850" s="19" t="s">
        <v>244</v>
      </c>
      <c r="G1850" s="26">
        <v>0</v>
      </c>
      <c r="H1850" s="26">
        <v>295851</v>
      </c>
      <c r="I1850" s="26">
        <v>0</v>
      </c>
      <c r="J1850" s="26">
        <v>0</v>
      </c>
      <c r="K1850" s="26">
        <v>0</v>
      </c>
      <c r="L1850" s="26">
        <v>0</v>
      </c>
      <c r="M1850" s="26">
        <v>0</v>
      </c>
      <c r="N1850" s="26">
        <v>0</v>
      </c>
      <c r="O1850" s="26">
        <v>295851</v>
      </c>
      <c r="P1850" s="26">
        <v>0</v>
      </c>
      <c r="Q1850" s="18">
        <f t="shared" si="57"/>
        <v>0</v>
      </c>
    </row>
    <row r="1851" spans="1:17" x14ac:dyDescent="0.2">
      <c r="A1851" s="19" t="s">
        <v>533</v>
      </c>
      <c r="B1851" s="19" t="s">
        <v>534</v>
      </c>
      <c r="C1851" s="15" t="str">
        <f t="shared" si="56"/>
        <v>21375900 DIRECCIÓN GENERAL DE ARCHIVO NACIONAL</v>
      </c>
      <c r="D1851" s="19" t="s">
        <v>19</v>
      </c>
      <c r="E1851" s="19" t="s">
        <v>745</v>
      </c>
      <c r="F1851" s="19" t="s">
        <v>746</v>
      </c>
      <c r="G1851" s="26">
        <v>0</v>
      </c>
      <c r="H1851" s="26">
        <v>295851</v>
      </c>
      <c r="I1851" s="26">
        <v>0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295851</v>
      </c>
      <c r="P1851" s="26">
        <v>0</v>
      </c>
      <c r="Q1851" s="18">
        <f t="shared" si="57"/>
        <v>0</v>
      </c>
    </row>
    <row r="1852" spans="1:17" x14ac:dyDescent="0.2">
      <c r="A1852" s="19" t="s">
        <v>533</v>
      </c>
      <c r="B1852" s="19" t="s">
        <v>534</v>
      </c>
      <c r="C1852" s="15" t="str">
        <f t="shared" si="56"/>
        <v>21375900 DIRECCIÓN GENERAL DE ARCHIVO NACIONAL</v>
      </c>
      <c r="D1852" s="19" t="s">
        <v>253</v>
      </c>
      <c r="E1852" s="19" t="s">
        <v>254</v>
      </c>
      <c r="F1852" s="19" t="s">
        <v>255</v>
      </c>
      <c r="G1852" s="26">
        <v>34150000</v>
      </c>
      <c r="H1852" s="26">
        <v>34150000</v>
      </c>
      <c r="I1852" s="26">
        <v>26075000</v>
      </c>
      <c r="J1852" s="26">
        <v>0</v>
      </c>
      <c r="K1852" s="26">
        <v>0</v>
      </c>
      <c r="L1852" s="26">
        <v>0</v>
      </c>
      <c r="M1852" s="26">
        <v>148251.48000000001</v>
      </c>
      <c r="N1852" s="26">
        <v>148251.48000000001</v>
      </c>
      <c r="O1852" s="26">
        <v>34001748.520000003</v>
      </c>
      <c r="P1852" s="26">
        <v>25926748.52</v>
      </c>
      <c r="Q1852" s="18">
        <f t="shared" si="57"/>
        <v>4.3411853587115665E-3</v>
      </c>
    </row>
    <row r="1853" spans="1:17" x14ac:dyDescent="0.2">
      <c r="A1853" s="19" t="s">
        <v>533</v>
      </c>
      <c r="B1853" s="19" t="s">
        <v>534</v>
      </c>
      <c r="C1853" s="15" t="str">
        <f t="shared" si="56"/>
        <v>21375900 DIRECCIÓN GENERAL DE ARCHIVO NACIONAL</v>
      </c>
      <c r="D1853" s="19" t="s">
        <v>253</v>
      </c>
      <c r="E1853" s="19" t="s">
        <v>274</v>
      </c>
      <c r="F1853" s="19" t="s">
        <v>275</v>
      </c>
      <c r="G1853" s="26">
        <v>34150000</v>
      </c>
      <c r="H1853" s="26">
        <v>34150000</v>
      </c>
      <c r="I1853" s="26">
        <v>26075000</v>
      </c>
      <c r="J1853" s="26">
        <v>0</v>
      </c>
      <c r="K1853" s="26">
        <v>0</v>
      </c>
      <c r="L1853" s="26">
        <v>0</v>
      </c>
      <c r="M1853" s="26">
        <v>148251.48000000001</v>
      </c>
      <c r="N1853" s="26">
        <v>148251.48000000001</v>
      </c>
      <c r="O1853" s="26">
        <v>34001748.520000003</v>
      </c>
      <c r="P1853" s="26">
        <v>25926748.52</v>
      </c>
      <c r="Q1853" s="18">
        <f t="shared" si="57"/>
        <v>4.3411853587115665E-3</v>
      </c>
    </row>
    <row r="1854" spans="1:17" x14ac:dyDescent="0.2">
      <c r="A1854" s="19" t="s">
        <v>533</v>
      </c>
      <c r="B1854" s="19" t="s">
        <v>534</v>
      </c>
      <c r="C1854" s="15" t="str">
        <f t="shared" si="56"/>
        <v>21375900 DIRECCIÓN GENERAL DE ARCHIVO NACIONAL</v>
      </c>
      <c r="D1854" s="19" t="s">
        <v>253</v>
      </c>
      <c r="E1854" s="19" t="s">
        <v>276</v>
      </c>
      <c r="F1854" s="19" t="s">
        <v>277</v>
      </c>
      <c r="G1854" s="26">
        <v>34150000</v>
      </c>
      <c r="H1854" s="26">
        <v>34150000</v>
      </c>
      <c r="I1854" s="26">
        <v>26075000</v>
      </c>
      <c r="J1854" s="26">
        <v>0</v>
      </c>
      <c r="K1854" s="26">
        <v>0</v>
      </c>
      <c r="L1854" s="26">
        <v>0</v>
      </c>
      <c r="M1854" s="26">
        <v>148251.48000000001</v>
      </c>
      <c r="N1854" s="26">
        <v>148251.48000000001</v>
      </c>
      <c r="O1854" s="26">
        <v>34001748.520000003</v>
      </c>
      <c r="P1854" s="26">
        <v>25926748.52</v>
      </c>
      <c r="Q1854" s="18">
        <f t="shared" si="57"/>
        <v>4.3411853587115665E-3</v>
      </c>
    </row>
    <row r="1855" spans="1:17" x14ac:dyDescent="0.2">
      <c r="A1855" s="20" t="s">
        <v>543</v>
      </c>
      <c r="B1855" s="20" t="s">
        <v>544</v>
      </c>
      <c r="C1855" s="15" t="str">
        <f t="shared" si="56"/>
        <v>21376000 CONSEJO NAC.POLÍTICA PÚBLICA PERSONA JOV</v>
      </c>
      <c r="D1855" s="20" t="s">
        <v>19</v>
      </c>
      <c r="E1855" s="20" t="s">
        <v>20</v>
      </c>
      <c r="F1855" s="20" t="s">
        <v>20</v>
      </c>
      <c r="G1855" s="25">
        <v>1723675819</v>
      </c>
      <c r="H1855" s="25">
        <v>1723675819</v>
      </c>
      <c r="I1855" s="25">
        <v>1504028972.6199999</v>
      </c>
      <c r="J1855" s="25">
        <v>0</v>
      </c>
      <c r="K1855" s="25">
        <v>0</v>
      </c>
      <c r="L1855" s="25">
        <v>0</v>
      </c>
      <c r="M1855" s="25">
        <v>654492559.66999996</v>
      </c>
      <c r="N1855" s="25">
        <v>633070210.62</v>
      </c>
      <c r="O1855" s="25">
        <v>1069183259.33</v>
      </c>
      <c r="P1855" s="25">
        <v>849536412.95000005</v>
      </c>
      <c r="Q1855" s="21">
        <f t="shared" si="57"/>
        <v>0.37970745569181763</v>
      </c>
    </row>
    <row r="1856" spans="1:17" x14ac:dyDescent="0.2">
      <c r="A1856" s="19" t="s">
        <v>543</v>
      </c>
      <c r="B1856" s="19" t="s">
        <v>544</v>
      </c>
      <c r="C1856" s="15" t="str">
        <f t="shared" si="56"/>
        <v>21376000 CONSEJO NAC.POLÍTICA PÚBLICA PERSONA JOV</v>
      </c>
      <c r="D1856" s="19" t="s">
        <v>19</v>
      </c>
      <c r="E1856" s="19" t="s">
        <v>23</v>
      </c>
      <c r="F1856" s="19" t="s">
        <v>24</v>
      </c>
      <c r="G1856" s="26">
        <v>833102311</v>
      </c>
      <c r="H1856" s="26">
        <v>829102311</v>
      </c>
      <c r="I1856" s="26">
        <v>791497670</v>
      </c>
      <c r="J1856" s="26">
        <v>0</v>
      </c>
      <c r="K1856" s="26">
        <v>0</v>
      </c>
      <c r="L1856" s="26">
        <v>0</v>
      </c>
      <c r="M1856" s="26">
        <v>361384470.69</v>
      </c>
      <c r="N1856" s="26">
        <v>356474809.83999997</v>
      </c>
      <c r="O1856" s="26">
        <v>467717840.31</v>
      </c>
      <c r="P1856" s="26">
        <v>430113199.31</v>
      </c>
      <c r="Q1856" s="18">
        <f t="shared" si="57"/>
        <v>0.43587439800297456</v>
      </c>
    </row>
    <row r="1857" spans="1:17" x14ac:dyDescent="0.2">
      <c r="A1857" s="19" t="s">
        <v>543</v>
      </c>
      <c r="B1857" s="19" t="s">
        <v>544</v>
      </c>
      <c r="C1857" s="15" t="str">
        <f t="shared" si="56"/>
        <v>21376000 CONSEJO NAC.POLÍTICA PÚBLICA PERSONA JOV</v>
      </c>
      <c r="D1857" s="19" t="s">
        <v>19</v>
      </c>
      <c r="E1857" s="19" t="s">
        <v>25</v>
      </c>
      <c r="F1857" s="19" t="s">
        <v>26</v>
      </c>
      <c r="G1857" s="26">
        <v>325203600</v>
      </c>
      <c r="H1857" s="26">
        <v>317463600</v>
      </c>
      <c r="I1857" s="26">
        <v>304439300</v>
      </c>
      <c r="J1857" s="26">
        <v>0</v>
      </c>
      <c r="K1857" s="26">
        <v>0</v>
      </c>
      <c r="L1857" s="26">
        <v>0</v>
      </c>
      <c r="M1857" s="26">
        <v>166513617.44</v>
      </c>
      <c r="N1857" s="26">
        <v>161956731.22</v>
      </c>
      <c r="O1857" s="26">
        <v>150949982.56</v>
      </c>
      <c r="P1857" s="26">
        <v>137925682.56</v>
      </c>
      <c r="Q1857" s="18">
        <f t="shared" si="57"/>
        <v>0.52451247147704494</v>
      </c>
    </row>
    <row r="1858" spans="1:17" x14ac:dyDescent="0.2">
      <c r="A1858" s="19" t="s">
        <v>543</v>
      </c>
      <c r="B1858" s="19" t="s">
        <v>544</v>
      </c>
      <c r="C1858" s="15" t="str">
        <f t="shared" si="56"/>
        <v>21376000 CONSEJO NAC.POLÍTICA PÚBLICA PERSONA JOV</v>
      </c>
      <c r="D1858" s="19" t="s">
        <v>19</v>
      </c>
      <c r="E1858" s="19" t="s">
        <v>27</v>
      </c>
      <c r="F1858" s="19" t="s">
        <v>28</v>
      </c>
      <c r="G1858" s="26">
        <v>325203600</v>
      </c>
      <c r="H1858" s="26">
        <v>317463600</v>
      </c>
      <c r="I1858" s="26">
        <v>304439300</v>
      </c>
      <c r="J1858" s="26">
        <v>0</v>
      </c>
      <c r="K1858" s="26">
        <v>0</v>
      </c>
      <c r="L1858" s="26">
        <v>0</v>
      </c>
      <c r="M1858" s="26">
        <v>166513617.44</v>
      </c>
      <c r="N1858" s="26">
        <v>161956731.22</v>
      </c>
      <c r="O1858" s="26">
        <v>150949982.56</v>
      </c>
      <c r="P1858" s="26">
        <v>137925682.56</v>
      </c>
      <c r="Q1858" s="18">
        <f t="shared" si="57"/>
        <v>0.52451247147704494</v>
      </c>
    </row>
    <row r="1859" spans="1:17" x14ac:dyDescent="0.2">
      <c r="A1859" s="19" t="s">
        <v>543</v>
      </c>
      <c r="B1859" s="19" t="s">
        <v>544</v>
      </c>
      <c r="C1859" s="15" t="str">
        <f t="shared" si="56"/>
        <v>21376000 CONSEJO NAC.POLÍTICA PÚBLICA PERSONA JOV</v>
      </c>
      <c r="D1859" s="19" t="s">
        <v>19</v>
      </c>
      <c r="E1859" s="19" t="s">
        <v>31</v>
      </c>
      <c r="F1859" s="19" t="s">
        <v>32</v>
      </c>
      <c r="G1859" s="26">
        <v>1600000</v>
      </c>
      <c r="H1859" s="26">
        <v>12755200</v>
      </c>
      <c r="I1859" s="26">
        <v>8177600</v>
      </c>
      <c r="J1859" s="26">
        <v>0</v>
      </c>
      <c r="K1859" s="26">
        <v>0</v>
      </c>
      <c r="L1859" s="26">
        <v>0</v>
      </c>
      <c r="M1859" s="26">
        <v>2743802.6</v>
      </c>
      <c r="N1859" s="26">
        <v>2391027.9700000002</v>
      </c>
      <c r="O1859" s="26">
        <v>10011397.4</v>
      </c>
      <c r="P1859" s="26">
        <v>5433797.4000000004</v>
      </c>
      <c r="Q1859" s="18">
        <f t="shared" si="57"/>
        <v>0.21511247177621676</v>
      </c>
    </row>
    <row r="1860" spans="1:17" x14ac:dyDescent="0.2">
      <c r="A1860" s="19" t="s">
        <v>543</v>
      </c>
      <c r="B1860" s="19" t="s">
        <v>544</v>
      </c>
      <c r="C1860" s="15" t="str">
        <f t="shared" si="56"/>
        <v>21376000 CONSEJO NAC.POLÍTICA PÚBLICA PERSONA JOV</v>
      </c>
      <c r="D1860" s="19" t="s">
        <v>19</v>
      </c>
      <c r="E1860" s="19" t="s">
        <v>545</v>
      </c>
      <c r="F1860" s="19" t="s">
        <v>546</v>
      </c>
      <c r="G1860" s="26">
        <v>1600000</v>
      </c>
      <c r="H1860" s="26">
        <v>12755200</v>
      </c>
      <c r="I1860" s="26">
        <v>8177600</v>
      </c>
      <c r="J1860" s="26">
        <v>0</v>
      </c>
      <c r="K1860" s="26">
        <v>0</v>
      </c>
      <c r="L1860" s="26">
        <v>0</v>
      </c>
      <c r="M1860" s="26">
        <v>2743802.6</v>
      </c>
      <c r="N1860" s="26">
        <v>2391027.9700000002</v>
      </c>
      <c r="O1860" s="26">
        <v>10011397.4</v>
      </c>
      <c r="P1860" s="26">
        <v>5433797.4000000004</v>
      </c>
      <c r="Q1860" s="18">
        <f t="shared" si="57"/>
        <v>0.21511247177621676</v>
      </c>
    </row>
    <row r="1861" spans="1:17" x14ac:dyDescent="0.2">
      <c r="A1861" s="19" t="s">
        <v>543</v>
      </c>
      <c r="B1861" s="19" t="s">
        <v>544</v>
      </c>
      <c r="C1861" s="15" t="str">
        <f t="shared" si="56"/>
        <v>21376000 CONSEJO NAC.POLÍTICA PÚBLICA PERSONA JOV</v>
      </c>
      <c r="D1861" s="19" t="s">
        <v>19</v>
      </c>
      <c r="E1861" s="19" t="s">
        <v>35</v>
      </c>
      <c r="F1861" s="19" t="s">
        <v>36</v>
      </c>
      <c r="G1861" s="26">
        <v>369872532</v>
      </c>
      <c r="H1861" s="26">
        <v>364786260</v>
      </c>
      <c r="I1861" s="26">
        <v>349858847</v>
      </c>
      <c r="J1861" s="26">
        <v>0</v>
      </c>
      <c r="K1861" s="26">
        <v>0</v>
      </c>
      <c r="L1861" s="26">
        <v>0</v>
      </c>
      <c r="M1861" s="26">
        <v>136048411.78</v>
      </c>
      <c r="N1861" s="26">
        <v>136048411.78</v>
      </c>
      <c r="O1861" s="26">
        <v>228737848.22</v>
      </c>
      <c r="P1861" s="26">
        <v>213810435.22</v>
      </c>
      <c r="Q1861" s="18">
        <f t="shared" si="57"/>
        <v>0.3729537723816681</v>
      </c>
    </row>
    <row r="1862" spans="1:17" x14ac:dyDescent="0.2">
      <c r="A1862" s="19" t="s">
        <v>543</v>
      </c>
      <c r="B1862" s="19" t="s">
        <v>544</v>
      </c>
      <c r="C1862" s="15" t="str">
        <f t="shared" si="56"/>
        <v>21376000 CONSEJO NAC.POLÍTICA PÚBLICA PERSONA JOV</v>
      </c>
      <c r="D1862" s="19" t="s">
        <v>19</v>
      </c>
      <c r="E1862" s="19" t="s">
        <v>37</v>
      </c>
      <c r="F1862" s="19" t="s">
        <v>38</v>
      </c>
      <c r="G1862" s="26">
        <v>90000000</v>
      </c>
      <c r="H1862" s="26">
        <v>90000000</v>
      </c>
      <c r="I1862" s="26">
        <v>85207204</v>
      </c>
      <c r="J1862" s="26">
        <v>0</v>
      </c>
      <c r="K1862" s="26">
        <v>0</v>
      </c>
      <c r="L1862" s="26">
        <v>0</v>
      </c>
      <c r="M1862" s="26">
        <v>32844976.66</v>
      </c>
      <c r="N1862" s="26">
        <v>32844976.66</v>
      </c>
      <c r="O1862" s="26">
        <v>57155023.340000004</v>
      </c>
      <c r="P1862" s="26">
        <v>52362227.340000004</v>
      </c>
      <c r="Q1862" s="18">
        <f t="shared" si="57"/>
        <v>0.3649441851111111</v>
      </c>
    </row>
    <row r="1863" spans="1:17" x14ac:dyDescent="0.2">
      <c r="A1863" s="19" t="s">
        <v>543</v>
      </c>
      <c r="B1863" s="19" t="s">
        <v>544</v>
      </c>
      <c r="C1863" s="15" t="str">
        <f t="shared" ref="C1863:C1926" si="58">+CONCATENATE(A1863," ",B1863)</f>
        <v>21376000 CONSEJO NAC.POLÍTICA PÚBLICA PERSONA JOV</v>
      </c>
      <c r="D1863" s="19" t="s">
        <v>19</v>
      </c>
      <c r="E1863" s="19" t="s">
        <v>39</v>
      </c>
      <c r="F1863" s="19" t="s">
        <v>40</v>
      </c>
      <c r="G1863" s="26">
        <v>158149690</v>
      </c>
      <c r="H1863" s="26">
        <v>154749690</v>
      </c>
      <c r="I1863" s="26">
        <v>148007174</v>
      </c>
      <c r="J1863" s="26">
        <v>0</v>
      </c>
      <c r="K1863" s="26">
        <v>0</v>
      </c>
      <c r="L1863" s="26">
        <v>0</v>
      </c>
      <c r="M1863" s="26">
        <v>52808545</v>
      </c>
      <c r="N1863" s="26">
        <v>52808545</v>
      </c>
      <c r="O1863" s="26">
        <v>101941145</v>
      </c>
      <c r="P1863" s="26">
        <v>95198629</v>
      </c>
      <c r="Q1863" s="18">
        <f t="shared" ref="Q1863:Q1926" si="59">+IFERROR(M1863/H1863,0)</f>
        <v>0.34125137827416652</v>
      </c>
    </row>
    <row r="1864" spans="1:17" x14ac:dyDescent="0.2">
      <c r="A1864" s="19" t="s">
        <v>543</v>
      </c>
      <c r="B1864" s="19" t="s">
        <v>544</v>
      </c>
      <c r="C1864" s="15" t="str">
        <f t="shared" si="58"/>
        <v>21376000 CONSEJO NAC.POLÍTICA PÚBLICA PERSONA JOV</v>
      </c>
      <c r="D1864" s="19" t="s">
        <v>19</v>
      </c>
      <c r="E1864" s="19" t="s">
        <v>41</v>
      </c>
      <c r="F1864" s="19" t="s">
        <v>42</v>
      </c>
      <c r="G1864" s="26">
        <v>52340109</v>
      </c>
      <c r="H1864" s="26">
        <v>51353837</v>
      </c>
      <c r="I1864" s="26">
        <v>49204499</v>
      </c>
      <c r="J1864" s="26">
        <v>0</v>
      </c>
      <c r="K1864" s="26">
        <v>0</v>
      </c>
      <c r="L1864" s="26">
        <v>0</v>
      </c>
      <c r="M1864" s="26">
        <v>1033512.89</v>
      </c>
      <c r="N1864" s="26">
        <v>1033512.89</v>
      </c>
      <c r="O1864" s="26">
        <v>50320324.109999999</v>
      </c>
      <c r="P1864" s="26">
        <v>48170986.109999999</v>
      </c>
      <c r="Q1864" s="18">
        <f t="shared" si="59"/>
        <v>2.0125329486090787E-2</v>
      </c>
    </row>
    <row r="1865" spans="1:17" x14ac:dyDescent="0.2">
      <c r="A1865" s="19" t="s">
        <v>543</v>
      </c>
      <c r="B1865" s="19" t="s">
        <v>544</v>
      </c>
      <c r="C1865" s="15" t="str">
        <f t="shared" si="58"/>
        <v>21376000 CONSEJO NAC.POLÍTICA PÚBLICA PERSONA JOV</v>
      </c>
      <c r="D1865" s="19" t="s">
        <v>19</v>
      </c>
      <c r="E1865" s="19" t="s">
        <v>43</v>
      </c>
      <c r="F1865" s="19" t="s">
        <v>44</v>
      </c>
      <c r="G1865" s="26">
        <v>41082733</v>
      </c>
      <c r="H1865" s="26">
        <v>40382733</v>
      </c>
      <c r="I1865" s="26">
        <v>40382733</v>
      </c>
      <c r="J1865" s="26">
        <v>0</v>
      </c>
      <c r="K1865" s="26">
        <v>0</v>
      </c>
      <c r="L1865" s="26">
        <v>0</v>
      </c>
      <c r="M1865" s="26">
        <v>38455375.909999996</v>
      </c>
      <c r="N1865" s="26">
        <v>38455375.909999996</v>
      </c>
      <c r="O1865" s="26">
        <v>1927357.09</v>
      </c>
      <c r="P1865" s="26">
        <v>1927357.09</v>
      </c>
      <c r="Q1865" s="18">
        <f t="shared" si="59"/>
        <v>0.95227274265959161</v>
      </c>
    </row>
    <row r="1866" spans="1:17" x14ac:dyDescent="0.2">
      <c r="A1866" s="19" t="s">
        <v>543</v>
      </c>
      <c r="B1866" s="19" t="s">
        <v>544</v>
      </c>
      <c r="C1866" s="15" t="str">
        <f t="shared" si="58"/>
        <v>21376000 CONSEJO NAC.POLÍTICA PÚBLICA PERSONA JOV</v>
      </c>
      <c r="D1866" s="19" t="s">
        <v>19</v>
      </c>
      <c r="E1866" s="19" t="s">
        <v>45</v>
      </c>
      <c r="F1866" s="19" t="s">
        <v>46</v>
      </c>
      <c r="G1866" s="26">
        <v>28300000</v>
      </c>
      <c r="H1866" s="26">
        <v>28300000</v>
      </c>
      <c r="I1866" s="26">
        <v>27057237</v>
      </c>
      <c r="J1866" s="26">
        <v>0</v>
      </c>
      <c r="K1866" s="26">
        <v>0</v>
      </c>
      <c r="L1866" s="26">
        <v>0</v>
      </c>
      <c r="M1866" s="26">
        <v>10906001.32</v>
      </c>
      <c r="N1866" s="26">
        <v>10906001.32</v>
      </c>
      <c r="O1866" s="26">
        <v>17393998.68</v>
      </c>
      <c r="P1866" s="26">
        <v>16151235.68</v>
      </c>
      <c r="Q1866" s="18">
        <f t="shared" si="59"/>
        <v>0.3853710713780919</v>
      </c>
    </row>
    <row r="1867" spans="1:17" x14ac:dyDescent="0.2">
      <c r="A1867" s="19" t="s">
        <v>543</v>
      </c>
      <c r="B1867" s="19" t="s">
        <v>544</v>
      </c>
      <c r="C1867" s="15" t="str">
        <f t="shared" si="58"/>
        <v>21376000 CONSEJO NAC.POLÍTICA PÚBLICA PERSONA JOV</v>
      </c>
      <c r="D1867" s="19" t="s">
        <v>19</v>
      </c>
      <c r="E1867" s="19" t="s">
        <v>47</v>
      </c>
      <c r="F1867" s="19" t="s">
        <v>48</v>
      </c>
      <c r="G1867" s="26">
        <v>62666764</v>
      </c>
      <c r="H1867" s="26">
        <v>61512364</v>
      </c>
      <c r="I1867" s="26">
        <v>58996632</v>
      </c>
      <c r="J1867" s="26">
        <v>0</v>
      </c>
      <c r="K1867" s="26">
        <v>0</v>
      </c>
      <c r="L1867" s="26">
        <v>0</v>
      </c>
      <c r="M1867" s="26">
        <v>26340743</v>
      </c>
      <c r="N1867" s="26">
        <v>26340743</v>
      </c>
      <c r="O1867" s="26">
        <v>35171621</v>
      </c>
      <c r="P1867" s="26">
        <v>32655889</v>
      </c>
      <c r="Q1867" s="18">
        <f t="shared" si="59"/>
        <v>0.42821867486673088</v>
      </c>
    </row>
    <row r="1868" spans="1:17" x14ac:dyDescent="0.2">
      <c r="A1868" s="19" t="s">
        <v>543</v>
      </c>
      <c r="B1868" s="19" t="s">
        <v>544</v>
      </c>
      <c r="C1868" s="15" t="str">
        <f t="shared" si="58"/>
        <v>21376000 CONSEJO NAC.POLÍTICA PÚBLICA PERSONA JOV</v>
      </c>
      <c r="D1868" s="19" t="s">
        <v>19</v>
      </c>
      <c r="E1868" s="19" t="s">
        <v>547</v>
      </c>
      <c r="F1868" s="19" t="s">
        <v>50</v>
      </c>
      <c r="G1868" s="26">
        <v>59453083</v>
      </c>
      <c r="H1868" s="26">
        <v>58357883</v>
      </c>
      <c r="I1868" s="26">
        <v>55971163</v>
      </c>
      <c r="J1868" s="26">
        <v>0</v>
      </c>
      <c r="K1868" s="26">
        <v>0</v>
      </c>
      <c r="L1868" s="26">
        <v>0</v>
      </c>
      <c r="M1868" s="26">
        <v>25067727</v>
      </c>
      <c r="N1868" s="26">
        <v>25067727</v>
      </c>
      <c r="O1868" s="26">
        <v>33290156</v>
      </c>
      <c r="P1868" s="26">
        <v>30903436</v>
      </c>
      <c r="Q1868" s="18">
        <f t="shared" si="59"/>
        <v>0.42955168541668998</v>
      </c>
    </row>
    <row r="1869" spans="1:17" x14ac:dyDescent="0.2">
      <c r="A1869" s="19" t="s">
        <v>543</v>
      </c>
      <c r="B1869" s="19" t="s">
        <v>544</v>
      </c>
      <c r="C1869" s="15" t="str">
        <f t="shared" si="58"/>
        <v>21376000 CONSEJO NAC.POLÍTICA PÚBLICA PERSONA JOV</v>
      </c>
      <c r="D1869" s="19" t="s">
        <v>19</v>
      </c>
      <c r="E1869" s="19" t="s">
        <v>548</v>
      </c>
      <c r="F1869" s="19" t="s">
        <v>52</v>
      </c>
      <c r="G1869" s="26">
        <v>3213681</v>
      </c>
      <c r="H1869" s="26">
        <v>3154481</v>
      </c>
      <c r="I1869" s="26">
        <v>3025469</v>
      </c>
      <c r="J1869" s="26">
        <v>0</v>
      </c>
      <c r="K1869" s="26">
        <v>0</v>
      </c>
      <c r="L1869" s="26">
        <v>0</v>
      </c>
      <c r="M1869" s="26">
        <v>1273016</v>
      </c>
      <c r="N1869" s="26">
        <v>1273016</v>
      </c>
      <c r="O1869" s="26">
        <v>1881465</v>
      </c>
      <c r="P1869" s="26">
        <v>1752453</v>
      </c>
      <c r="Q1869" s="18">
        <f t="shared" si="59"/>
        <v>0.40355798624242784</v>
      </c>
    </row>
    <row r="1870" spans="1:17" x14ac:dyDescent="0.2">
      <c r="A1870" s="19" t="s">
        <v>543</v>
      </c>
      <c r="B1870" s="19" t="s">
        <v>544</v>
      </c>
      <c r="C1870" s="15" t="str">
        <f t="shared" si="58"/>
        <v>21376000 CONSEJO NAC.POLÍTICA PÚBLICA PERSONA JOV</v>
      </c>
      <c r="D1870" s="19" t="s">
        <v>19</v>
      </c>
      <c r="E1870" s="19" t="s">
        <v>53</v>
      </c>
      <c r="F1870" s="19" t="s">
        <v>54</v>
      </c>
      <c r="G1870" s="26">
        <v>73759415</v>
      </c>
      <c r="H1870" s="26">
        <v>72584887</v>
      </c>
      <c r="I1870" s="26">
        <v>70025291</v>
      </c>
      <c r="J1870" s="26">
        <v>0</v>
      </c>
      <c r="K1870" s="26">
        <v>0</v>
      </c>
      <c r="L1870" s="26">
        <v>0</v>
      </c>
      <c r="M1870" s="26">
        <v>29737895.870000001</v>
      </c>
      <c r="N1870" s="26">
        <v>29737895.870000001</v>
      </c>
      <c r="O1870" s="26">
        <v>42846991.130000003</v>
      </c>
      <c r="P1870" s="26">
        <v>40287395.130000003</v>
      </c>
      <c r="Q1870" s="18">
        <f t="shared" si="59"/>
        <v>0.40969817683948451</v>
      </c>
    </row>
    <row r="1871" spans="1:17" x14ac:dyDescent="0.2">
      <c r="A1871" s="19" t="s">
        <v>543</v>
      </c>
      <c r="B1871" s="19" t="s">
        <v>544</v>
      </c>
      <c r="C1871" s="15" t="str">
        <f t="shared" si="58"/>
        <v>21376000 CONSEJO NAC.POLÍTICA PÚBLICA PERSONA JOV</v>
      </c>
      <c r="D1871" s="19" t="s">
        <v>19</v>
      </c>
      <c r="E1871" s="19" t="s">
        <v>549</v>
      </c>
      <c r="F1871" s="19" t="s">
        <v>56</v>
      </c>
      <c r="G1871" s="26">
        <v>34836293</v>
      </c>
      <c r="H1871" s="26">
        <v>34194565</v>
      </c>
      <c r="I1871" s="26">
        <v>32796076</v>
      </c>
      <c r="J1871" s="26">
        <v>0</v>
      </c>
      <c r="K1871" s="26">
        <v>0</v>
      </c>
      <c r="L1871" s="26">
        <v>0</v>
      </c>
      <c r="M1871" s="26">
        <v>14605538</v>
      </c>
      <c r="N1871" s="26">
        <v>14605538</v>
      </c>
      <c r="O1871" s="26">
        <v>19589027</v>
      </c>
      <c r="P1871" s="26">
        <v>18190538</v>
      </c>
      <c r="Q1871" s="18">
        <f t="shared" si="59"/>
        <v>0.4271303933826911</v>
      </c>
    </row>
    <row r="1872" spans="1:17" x14ac:dyDescent="0.2">
      <c r="A1872" s="19" t="s">
        <v>543</v>
      </c>
      <c r="B1872" s="19" t="s">
        <v>544</v>
      </c>
      <c r="C1872" s="15" t="str">
        <f t="shared" si="58"/>
        <v>21376000 CONSEJO NAC.POLÍTICA PÚBLICA PERSONA JOV</v>
      </c>
      <c r="D1872" s="19" t="s">
        <v>19</v>
      </c>
      <c r="E1872" s="19" t="s">
        <v>550</v>
      </c>
      <c r="F1872" s="19" t="s">
        <v>58</v>
      </c>
      <c r="G1872" s="26">
        <v>19282081</v>
      </c>
      <c r="H1872" s="26">
        <v>18926881</v>
      </c>
      <c r="I1872" s="26">
        <v>18152810</v>
      </c>
      <c r="J1872" s="26">
        <v>0</v>
      </c>
      <c r="K1872" s="26">
        <v>0</v>
      </c>
      <c r="L1872" s="26">
        <v>0</v>
      </c>
      <c r="M1872" s="26">
        <v>8118159</v>
      </c>
      <c r="N1872" s="26">
        <v>8118159</v>
      </c>
      <c r="O1872" s="26">
        <v>10808722</v>
      </c>
      <c r="P1872" s="26">
        <v>10034651</v>
      </c>
      <c r="Q1872" s="18">
        <f t="shared" si="59"/>
        <v>0.42892217687636963</v>
      </c>
    </row>
    <row r="1873" spans="1:17" x14ac:dyDescent="0.2">
      <c r="A1873" s="19" t="s">
        <v>543</v>
      </c>
      <c r="B1873" s="19" t="s">
        <v>544</v>
      </c>
      <c r="C1873" s="15" t="str">
        <f t="shared" si="58"/>
        <v>21376000 CONSEJO NAC.POLÍTICA PÚBLICA PERSONA JOV</v>
      </c>
      <c r="D1873" s="19" t="s">
        <v>19</v>
      </c>
      <c r="E1873" s="19" t="s">
        <v>551</v>
      </c>
      <c r="F1873" s="19" t="s">
        <v>60</v>
      </c>
      <c r="G1873" s="26">
        <v>9641041</v>
      </c>
      <c r="H1873" s="26">
        <v>9463441</v>
      </c>
      <c r="I1873" s="26">
        <v>9076405</v>
      </c>
      <c r="J1873" s="26">
        <v>0</v>
      </c>
      <c r="K1873" s="26">
        <v>0</v>
      </c>
      <c r="L1873" s="26">
        <v>0</v>
      </c>
      <c r="M1873" s="26">
        <v>4059073</v>
      </c>
      <c r="N1873" s="26">
        <v>4059073</v>
      </c>
      <c r="O1873" s="26">
        <v>5404368</v>
      </c>
      <c r="P1873" s="26">
        <v>5017332</v>
      </c>
      <c r="Q1873" s="18">
        <f t="shared" si="59"/>
        <v>0.42892146736055098</v>
      </c>
    </row>
    <row r="1874" spans="1:17" x14ac:dyDescent="0.2">
      <c r="A1874" s="19" t="s">
        <v>543</v>
      </c>
      <c r="B1874" s="19" t="s">
        <v>544</v>
      </c>
      <c r="C1874" s="15" t="str">
        <f t="shared" si="58"/>
        <v>21376000 CONSEJO NAC.POLÍTICA PÚBLICA PERSONA JOV</v>
      </c>
      <c r="D1874" s="19" t="s">
        <v>19</v>
      </c>
      <c r="E1874" s="19" t="s">
        <v>552</v>
      </c>
      <c r="F1874" s="19" t="s">
        <v>62</v>
      </c>
      <c r="G1874" s="26">
        <v>10000000</v>
      </c>
      <c r="H1874" s="26">
        <v>10000000</v>
      </c>
      <c r="I1874" s="26">
        <v>10000000</v>
      </c>
      <c r="J1874" s="26">
        <v>0</v>
      </c>
      <c r="K1874" s="26">
        <v>0</v>
      </c>
      <c r="L1874" s="26">
        <v>0</v>
      </c>
      <c r="M1874" s="26">
        <v>2955125.87</v>
      </c>
      <c r="N1874" s="26">
        <v>2955125.87</v>
      </c>
      <c r="O1874" s="26">
        <v>7044874.1299999999</v>
      </c>
      <c r="P1874" s="26">
        <v>7044874.1299999999</v>
      </c>
      <c r="Q1874" s="18">
        <f t="shared" si="59"/>
        <v>0.29551258699999999</v>
      </c>
    </row>
    <row r="1875" spans="1:17" x14ac:dyDescent="0.2">
      <c r="A1875" s="19" t="s">
        <v>543</v>
      </c>
      <c r="B1875" s="19" t="s">
        <v>544</v>
      </c>
      <c r="C1875" s="15" t="str">
        <f t="shared" si="58"/>
        <v>21376000 CONSEJO NAC.POLÍTICA PÚBLICA PERSONA JOV</v>
      </c>
      <c r="D1875" s="19" t="s">
        <v>19</v>
      </c>
      <c r="E1875" s="19" t="s">
        <v>63</v>
      </c>
      <c r="F1875" s="19" t="s">
        <v>64</v>
      </c>
      <c r="G1875" s="26">
        <v>433517102</v>
      </c>
      <c r="H1875" s="26">
        <v>428017102</v>
      </c>
      <c r="I1875" s="26">
        <v>312811728.62</v>
      </c>
      <c r="J1875" s="26">
        <v>0</v>
      </c>
      <c r="K1875" s="26">
        <v>0</v>
      </c>
      <c r="L1875" s="26">
        <v>0</v>
      </c>
      <c r="M1875" s="26">
        <v>92939466.719999999</v>
      </c>
      <c r="N1875" s="26">
        <v>76649160.349999994</v>
      </c>
      <c r="O1875" s="26">
        <v>335077635.27999997</v>
      </c>
      <c r="P1875" s="26">
        <v>219872261.90000001</v>
      </c>
      <c r="Q1875" s="18">
        <f t="shared" si="59"/>
        <v>0.21713961027660059</v>
      </c>
    </row>
    <row r="1876" spans="1:17" x14ac:dyDescent="0.2">
      <c r="A1876" s="19" t="s">
        <v>543</v>
      </c>
      <c r="B1876" s="19" t="s">
        <v>544</v>
      </c>
      <c r="C1876" s="15" t="str">
        <f t="shared" si="58"/>
        <v>21376000 CONSEJO NAC.POLÍTICA PÚBLICA PERSONA JOV</v>
      </c>
      <c r="D1876" s="19" t="s">
        <v>19</v>
      </c>
      <c r="E1876" s="19" t="s">
        <v>73</v>
      </c>
      <c r="F1876" s="19" t="s">
        <v>74</v>
      </c>
      <c r="G1876" s="26">
        <v>25600000</v>
      </c>
      <c r="H1876" s="26">
        <v>25600000</v>
      </c>
      <c r="I1876" s="26">
        <v>17900000</v>
      </c>
      <c r="J1876" s="26">
        <v>0</v>
      </c>
      <c r="K1876" s="26">
        <v>0</v>
      </c>
      <c r="L1876" s="26">
        <v>0</v>
      </c>
      <c r="M1876" s="26">
        <v>9438521.0600000005</v>
      </c>
      <c r="N1876" s="26">
        <v>9438521.0600000005</v>
      </c>
      <c r="O1876" s="26">
        <v>16161478.939999999</v>
      </c>
      <c r="P1876" s="26">
        <v>8461478.9399999995</v>
      </c>
      <c r="Q1876" s="18">
        <f t="shared" si="59"/>
        <v>0.36869222890625003</v>
      </c>
    </row>
    <row r="1877" spans="1:17" x14ac:dyDescent="0.2">
      <c r="A1877" s="19" t="s">
        <v>543</v>
      </c>
      <c r="B1877" s="19" t="s">
        <v>544</v>
      </c>
      <c r="C1877" s="15" t="str">
        <f t="shared" si="58"/>
        <v>21376000 CONSEJO NAC.POLÍTICA PÚBLICA PERSONA JOV</v>
      </c>
      <c r="D1877" s="19" t="s">
        <v>19</v>
      </c>
      <c r="E1877" s="19" t="s">
        <v>75</v>
      </c>
      <c r="F1877" s="19" t="s">
        <v>76</v>
      </c>
      <c r="G1877" s="26">
        <v>16800000</v>
      </c>
      <c r="H1877" s="26">
        <v>16800000</v>
      </c>
      <c r="I1877" s="26">
        <v>12600000</v>
      </c>
      <c r="J1877" s="26">
        <v>0</v>
      </c>
      <c r="K1877" s="26">
        <v>0</v>
      </c>
      <c r="L1877" s="26">
        <v>0</v>
      </c>
      <c r="M1877" s="26">
        <v>6364825</v>
      </c>
      <c r="N1877" s="26">
        <v>6364825</v>
      </c>
      <c r="O1877" s="26">
        <v>10435175</v>
      </c>
      <c r="P1877" s="26">
        <v>6235175</v>
      </c>
      <c r="Q1877" s="18">
        <f t="shared" si="59"/>
        <v>0.37885863095238093</v>
      </c>
    </row>
    <row r="1878" spans="1:17" x14ac:dyDescent="0.2">
      <c r="A1878" s="19" t="s">
        <v>543</v>
      </c>
      <c r="B1878" s="19" t="s">
        <v>544</v>
      </c>
      <c r="C1878" s="15" t="str">
        <f t="shared" si="58"/>
        <v>21376000 CONSEJO NAC.POLÍTICA PÚBLICA PERSONA JOV</v>
      </c>
      <c r="D1878" s="19" t="s">
        <v>19</v>
      </c>
      <c r="E1878" s="19" t="s">
        <v>77</v>
      </c>
      <c r="F1878" s="19" t="s">
        <v>78</v>
      </c>
      <c r="G1878" s="26">
        <v>1800000</v>
      </c>
      <c r="H1878" s="26">
        <v>1800000</v>
      </c>
      <c r="I1878" s="26">
        <v>1300000</v>
      </c>
      <c r="J1878" s="26">
        <v>0</v>
      </c>
      <c r="K1878" s="26">
        <v>0</v>
      </c>
      <c r="L1878" s="26">
        <v>0</v>
      </c>
      <c r="M1878" s="26">
        <v>705039.96</v>
      </c>
      <c r="N1878" s="26">
        <v>705039.96</v>
      </c>
      <c r="O1878" s="26">
        <v>1094960.04</v>
      </c>
      <c r="P1878" s="26">
        <v>594960.04</v>
      </c>
      <c r="Q1878" s="18">
        <f t="shared" si="59"/>
        <v>0.39168886666666664</v>
      </c>
    </row>
    <row r="1879" spans="1:17" x14ac:dyDescent="0.2">
      <c r="A1879" s="19" t="s">
        <v>543</v>
      </c>
      <c r="B1879" s="19" t="s">
        <v>544</v>
      </c>
      <c r="C1879" s="15" t="str">
        <f t="shared" si="58"/>
        <v>21376000 CONSEJO NAC.POLÍTICA PÚBLICA PERSONA JOV</v>
      </c>
      <c r="D1879" s="19" t="s">
        <v>19</v>
      </c>
      <c r="E1879" s="19" t="s">
        <v>81</v>
      </c>
      <c r="F1879" s="19" t="s">
        <v>82</v>
      </c>
      <c r="G1879" s="26">
        <v>7000000</v>
      </c>
      <c r="H1879" s="26">
        <v>7000000</v>
      </c>
      <c r="I1879" s="26">
        <v>4000000</v>
      </c>
      <c r="J1879" s="26">
        <v>0</v>
      </c>
      <c r="K1879" s="26">
        <v>0</v>
      </c>
      <c r="L1879" s="26">
        <v>0</v>
      </c>
      <c r="M1879" s="26">
        <v>2368656.1</v>
      </c>
      <c r="N1879" s="26">
        <v>2368656.1</v>
      </c>
      <c r="O1879" s="26">
        <v>4631343.9000000004</v>
      </c>
      <c r="P1879" s="26">
        <v>1631343.9</v>
      </c>
      <c r="Q1879" s="18">
        <f t="shared" si="59"/>
        <v>0.33837944285714289</v>
      </c>
    </row>
    <row r="1880" spans="1:17" x14ac:dyDescent="0.2">
      <c r="A1880" s="19" t="s">
        <v>543</v>
      </c>
      <c r="B1880" s="19" t="s">
        <v>544</v>
      </c>
      <c r="C1880" s="15" t="str">
        <f t="shared" si="58"/>
        <v>21376000 CONSEJO NAC.POLÍTICA PÚBLICA PERSONA JOV</v>
      </c>
      <c r="D1880" s="19" t="s">
        <v>19</v>
      </c>
      <c r="E1880" s="19" t="s">
        <v>85</v>
      </c>
      <c r="F1880" s="19" t="s">
        <v>86</v>
      </c>
      <c r="G1880" s="26">
        <v>1600000</v>
      </c>
      <c r="H1880" s="26">
        <v>1150000</v>
      </c>
      <c r="I1880" s="26">
        <v>950000</v>
      </c>
      <c r="J1880" s="26">
        <v>0</v>
      </c>
      <c r="K1880" s="26">
        <v>0</v>
      </c>
      <c r="L1880" s="26">
        <v>0</v>
      </c>
      <c r="M1880" s="26">
        <v>107112.7</v>
      </c>
      <c r="N1880" s="26">
        <v>107112.7</v>
      </c>
      <c r="O1880" s="26">
        <v>1042887.3</v>
      </c>
      <c r="P1880" s="26">
        <v>842887.3</v>
      </c>
      <c r="Q1880" s="18">
        <f t="shared" si="59"/>
        <v>9.3141478260869562E-2</v>
      </c>
    </row>
    <row r="1881" spans="1:17" x14ac:dyDescent="0.2">
      <c r="A1881" s="19" t="s">
        <v>543</v>
      </c>
      <c r="B1881" s="19" t="s">
        <v>544</v>
      </c>
      <c r="C1881" s="15" t="str">
        <f t="shared" si="58"/>
        <v>21376000 CONSEJO NAC.POLÍTICA PÚBLICA PERSONA JOV</v>
      </c>
      <c r="D1881" s="19" t="s">
        <v>19</v>
      </c>
      <c r="E1881" s="19" t="s">
        <v>89</v>
      </c>
      <c r="F1881" s="19" t="s">
        <v>90</v>
      </c>
      <c r="G1881" s="26">
        <v>750000</v>
      </c>
      <c r="H1881" s="26">
        <v>500000</v>
      </c>
      <c r="I1881" s="26">
        <v>437500</v>
      </c>
      <c r="J1881" s="26">
        <v>0</v>
      </c>
      <c r="K1881" s="26">
        <v>0</v>
      </c>
      <c r="L1881" s="26">
        <v>0</v>
      </c>
      <c r="M1881" s="26">
        <v>107112.7</v>
      </c>
      <c r="N1881" s="26">
        <v>107112.7</v>
      </c>
      <c r="O1881" s="26">
        <v>392887.3</v>
      </c>
      <c r="P1881" s="26">
        <v>330387.3</v>
      </c>
      <c r="Q1881" s="18">
        <f t="shared" si="59"/>
        <v>0.21422539999999998</v>
      </c>
    </row>
    <row r="1882" spans="1:17" x14ac:dyDescent="0.2">
      <c r="A1882" s="19" t="s">
        <v>543</v>
      </c>
      <c r="B1882" s="19" t="s">
        <v>544</v>
      </c>
      <c r="C1882" s="15" t="str">
        <f t="shared" si="58"/>
        <v>21376000 CONSEJO NAC.POLÍTICA PÚBLICA PERSONA JOV</v>
      </c>
      <c r="D1882" s="19" t="s">
        <v>19</v>
      </c>
      <c r="E1882" s="19" t="s">
        <v>320</v>
      </c>
      <c r="F1882" s="19" t="s">
        <v>321</v>
      </c>
      <c r="G1882" s="26">
        <v>150000</v>
      </c>
      <c r="H1882" s="26">
        <v>150000</v>
      </c>
      <c r="I1882" s="26">
        <v>112500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150000</v>
      </c>
      <c r="P1882" s="26">
        <v>112500</v>
      </c>
      <c r="Q1882" s="18">
        <f t="shared" si="59"/>
        <v>0</v>
      </c>
    </row>
    <row r="1883" spans="1:17" x14ac:dyDescent="0.2">
      <c r="A1883" s="19" t="s">
        <v>543</v>
      </c>
      <c r="B1883" s="19" t="s">
        <v>544</v>
      </c>
      <c r="C1883" s="15" t="str">
        <f t="shared" si="58"/>
        <v>21376000 CONSEJO NAC.POLÍTICA PÚBLICA PERSONA JOV</v>
      </c>
      <c r="D1883" s="19" t="s">
        <v>19</v>
      </c>
      <c r="E1883" s="19" t="s">
        <v>91</v>
      </c>
      <c r="F1883" s="19" t="s">
        <v>92</v>
      </c>
      <c r="G1883" s="26">
        <v>500000</v>
      </c>
      <c r="H1883" s="26">
        <v>200000</v>
      </c>
      <c r="I1883" s="26">
        <v>200000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200000</v>
      </c>
      <c r="P1883" s="26">
        <v>200000</v>
      </c>
      <c r="Q1883" s="18">
        <f t="shared" si="59"/>
        <v>0</v>
      </c>
    </row>
    <row r="1884" spans="1:17" x14ac:dyDescent="0.2">
      <c r="A1884" s="19" t="s">
        <v>543</v>
      </c>
      <c r="B1884" s="19" t="s">
        <v>544</v>
      </c>
      <c r="C1884" s="15" t="str">
        <f t="shared" si="58"/>
        <v>21376000 CONSEJO NAC.POLÍTICA PÚBLICA PERSONA JOV</v>
      </c>
      <c r="D1884" s="19" t="s">
        <v>19</v>
      </c>
      <c r="E1884" s="19" t="s">
        <v>93</v>
      </c>
      <c r="F1884" s="19" t="s">
        <v>94</v>
      </c>
      <c r="G1884" s="26">
        <v>200000</v>
      </c>
      <c r="H1884" s="26">
        <v>300000</v>
      </c>
      <c r="I1884" s="26">
        <v>200000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300000</v>
      </c>
      <c r="P1884" s="26">
        <v>200000</v>
      </c>
      <c r="Q1884" s="18">
        <f t="shared" si="59"/>
        <v>0</v>
      </c>
    </row>
    <row r="1885" spans="1:17" x14ac:dyDescent="0.2">
      <c r="A1885" s="19" t="s">
        <v>543</v>
      </c>
      <c r="B1885" s="19" t="s">
        <v>544</v>
      </c>
      <c r="C1885" s="15" t="str">
        <f t="shared" si="58"/>
        <v>21376000 CONSEJO NAC.POLÍTICA PÚBLICA PERSONA JOV</v>
      </c>
      <c r="D1885" s="19" t="s">
        <v>19</v>
      </c>
      <c r="E1885" s="19" t="s">
        <v>95</v>
      </c>
      <c r="F1885" s="19" t="s">
        <v>96</v>
      </c>
      <c r="G1885" s="26">
        <v>173055659</v>
      </c>
      <c r="H1885" s="26">
        <v>168232034</v>
      </c>
      <c r="I1885" s="26">
        <v>121212167.25</v>
      </c>
      <c r="J1885" s="26">
        <v>0</v>
      </c>
      <c r="K1885" s="26">
        <v>0</v>
      </c>
      <c r="L1885" s="26">
        <v>0</v>
      </c>
      <c r="M1885" s="26">
        <v>31669510.289999999</v>
      </c>
      <c r="N1885" s="26">
        <v>17471127.579999998</v>
      </c>
      <c r="O1885" s="26">
        <v>136562523.71000001</v>
      </c>
      <c r="P1885" s="26">
        <v>89542656.959999993</v>
      </c>
      <c r="Q1885" s="18">
        <f t="shared" si="59"/>
        <v>0.18824898883407662</v>
      </c>
    </row>
    <row r="1886" spans="1:17" x14ac:dyDescent="0.2">
      <c r="A1886" s="19" t="s">
        <v>543</v>
      </c>
      <c r="B1886" s="19" t="s">
        <v>544</v>
      </c>
      <c r="C1886" s="15" t="str">
        <f t="shared" si="58"/>
        <v>21376000 CONSEJO NAC.POLÍTICA PÚBLICA PERSONA JOV</v>
      </c>
      <c r="D1886" s="19" t="s">
        <v>19</v>
      </c>
      <c r="E1886" s="19" t="s">
        <v>97</v>
      </c>
      <c r="F1886" s="19" t="s">
        <v>98</v>
      </c>
      <c r="G1886" s="26">
        <v>12891812</v>
      </c>
      <c r="H1886" s="26">
        <v>12891812</v>
      </c>
      <c r="I1886" s="26">
        <v>9261208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12891812</v>
      </c>
      <c r="P1886" s="26">
        <v>9261208</v>
      </c>
      <c r="Q1886" s="18">
        <f t="shared" si="59"/>
        <v>0</v>
      </c>
    </row>
    <row r="1887" spans="1:17" x14ac:dyDescent="0.2">
      <c r="A1887" s="19" t="s">
        <v>543</v>
      </c>
      <c r="B1887" s="19" t="s">
        <v>544</v>
      </c>
      <c r="C1887" s="15" t="str">
        <f t="shared" si="58"/>
        <v>21376000 CONSEJO NAC.POLÍTICA PÚBLICA PERSONA JOV</v>
      </c>
      <c r="D1887" s="19" t="s">
        <v>19</v>
      </c>
      <c r="E1887" s="19" t="s">
        <v>99</v>
      </c>
      <c r="F1887" s="19" t="s">
        <v>100</v>
      </c>
      <c r="G1887" s="26">
        <v>12000000</v>
      </c>
      <c r="H1887" s="26">
        <v>12000000</v>
      </c>
      <c r="I1887" s="26">
        <v>8666666.75</v>
      </c>
      <c r="J1887" s="26">
        <v>0</v>
      </c>
      <c r="K1887" s="26">
        <v>0</v>
      </c>
      <c r="L1887" s="26">
        <v>0</v>
      </c>
      <c r="M1887" s="26">
        <v>2800000</v>
      </c>
      <c r="N1887" s="26">
        <v>2800000</v>
      </c>
      <c r="O1887" s="26">
        <v>9200000</v>
      </c>
      <c r="P1887" s="26">
        <v>5866666.75</v>
      </c>
      <c r="Q1887" s="18">
        <f t="shared" si="59"/>
        <v>0.23333333333333334</v>
      </c>
    </row>
    <row r="1888" spans="1:17" x14ac:dyDescent="0.2">
      <c r="A1888" s="19" t="s">
        <v>543</v>
      </c>
      <c r="B1888" s="19" t="s">
        <v>544</v>
      </c>
      <c r="C1888" s="15" t="str">
        <f t="shared" si="58"/>
        <v>21376000 CONSEJO NAC.POLÍTICA PÚBLICA PERSONA JOV</v>
      </c>
      <c r="D1888" s="19" t="s">
        <v>19</v>
      </c>
      <c r="E1888" s="19" t="s">
        <v>101</v>
      </c>
      <c r="F1888" s="19" t="s">
        <v>102</v>
      </c>
      <c r="G1888" s="26">
        <v>14180532</v>
      </c>
      <c r="H1888" s="26">
        <v>9956907</v>
      </c>
      <c r="I1888" s="26">
        <v>9262082.5</v>
      </c>
      <c r="J1888" s="26">
        <v>0</v>
      </c>
      <c r="K1888" s="26">
        <v>0</v>
      </c>
      <c r="L1888" s="26">
        <v>0</v>
      </c>
      <c r="M1888" s="26">
        <v>4432045.79</v>
      </c>
      <c r="N1888" s="26">
        <v>3733663.08</v>
      </c>
      <c r="O1888" s="26">
        <v>5524861.21</v>
      </c>
      <c r="P1888" s="26">
        <v>4830036.71</v>
      </c>
      <c r="Q1888" s="18">
        <f t="shared" si="59"/>
        <v>0.44512274645128252</v>
      </c>
    </row>
    <row r="1889" spans="1:17" x14ac:dyDescent="0.2">
      <c r="A1889" s="19" t="s">
        <v>543</v>
      </c>
      <c r="B1889" s="19" t="s">
        <v>544</v>
      </c>
      <c r="C1889" s="15" t="str">
        <f t="shared" si="58"/>
        <v>21376000 CONSEJO NAC.POLÍTICA PÚBLICA PERSONA JOV</v>
      </c>
      <c r="D1889" s="19" t="s">
        <v>19</v>
      </c>
      <c r="E1889" s="19" t="s">
        <v>103</v>
      </c>
      <c r="F1889" s="19" t="s">
        <v>104</v>
      </c>
      <c r="G1889" s="26">
        <v>133983315</v>
      </c>
      <c r="H1889" s="26">
        <v>133383315</v>
      </c>
      <c r="I1889" s="26">
        <v>94022210</v>
      </c>
      <c r="J1889" s="26">
        <v>0</v>
      </c>
      <c r="K1889" s="26">
        <v>0</v>
      </c>
      <c r="L1889" s="26">
        <v>0</v>
      </c>
      <c r="M1889" s="26">
        <v>24437464.5</v>
      </c>
      <c r="N1889" s="26">
        <v>10937464.5</v>
      </c>
      <c r="O1889" s="26">
        <v>108945850.5</v>
      </c>
      <c r="P1889" s="26">
        <v>69584745.5</v>
      </c>
      <c r="Q1889" s="18">
        <f t="shared" si="59"/>
        <v>0.18321230432756902</v>
      </c>
    </row>
    <row r="1890" spans="1:17" x14ac:dyDescent="0.2">
      <c r="A1890" s="19" t="s">
        <v>543</v>
      </c>
      <c r="B1890" s="19" t="s">
        <v>544</v>
      </c>
      <c r="C1890" s="15" t="str">
        <f t="shared" si="58"/>
        <v>21376000 CONSEJO NAC.POLÍTICA PÚBLICA PERSONA JOV</v>
      </c>
      <c r="D1890" s="19" t="s">
        <v>19</v>
      </c>
      <c r="E1890" s="19" t="s">
        <v>105</v>
      </c>
      <c r="F1890" s="19" t="s">
        <v>106</v>
      </c>
      <c r="G1890" s="26">
        <v>9500000</v>
      </c>
      <c r="H1890" s="26">
        <v>9500000</v>
      </c>
      <c r="I1890" s="26">
        <v>7125000</v>
      </c>
      <c r="J1890" s="26">
        <v>0</v>
      </c>
      <c r="K1890" s="26">
        <v>0</v>
      </c>
      <c r="L1890" s="26">
        <v>0</v>
      </c>
      <c r="M1890" s="26">
        <v>2002260</v>
      </c>
      <c r="N1890" s="26">
        <v>2002260</v>
      </c>
      <c r="O1890" s="26">
        <v>7497740</v>
      </c>
      <c r="P1890" s="26">
        <v>5122740</v>
      </c>
      <c r="Q1890" s="18">
        <f t="shared" si="59"/>
        <v>0.21076421052631578</v>
      </c>
    </row>
    <row r="1891" spans="1:17" x14ac:dyDescent="0.2">
      <c r="A1891" s="19" t="s">
        <v>543</v>
      </c>
      <c r="B1891" s="19" t="s">
        <v>544</v>
      </c>
      <c r="C1891" s="15" t="str">
        <f t="shared" si="58"/>
        <v>21376000 CONSEJO NAC.POLÍTICA PÚBLICA PERSONA JOV</v>
      </c>
      <c r="D1891" s="19" t="s">
        <v>19</v>
      </c>
      <c r="E1891" s="19" t="s">
        <v>107</v>
      </c>
      <c r="F1891" s="19" t="s">
        <v>108</v>
      </c>
      <c r="G1891" s="26">
        <v>2000000</v>
      </c>
      <c r="H1891" s="26">
        <v>2000000</v>
      </c>
      <c r="I1891" s="26">
        <v>1500000</v>
      </c>
      <c r="J1891" s="26">
        <v>0</v>
      </c>
      <c r="K1891" s="26">
        <v>0</v>
      </c>
      <c r="L1891" s="26">
        <v>0</v>
      </c>
      <c r="M1891" s="26">
        <v>514100</v>
      </c>
      <c r="N1891" s="26">
        <v>514100</v>
      </c>
      <c r="O1891" s="26">
        <v>1485900</v>
      </c>
      <c r="P1891" s="26">
        <v>985900</v>
      </c>
      <c r="Q1891" s="18">
        <f t="shared" si="59"/>
        <v>0.25705</v>
      </c>
    </row>
    <row r="1892" spans="1:17" x14ac:dyDescent="0.2">
      <c r="A1892" s="19" t="s">
        <v>543</v>
      </c>
      <c r="B1892" s="19" t="s">
        <v>544</v>
      </c>
      <c r="C1892" s="15" t="str">
        <f t="shared" si="58"/>
        <v>21376000 CONSEJO NAC.POLÍTICA PÚBLICA PERSONA JOV</v>
      </c>
      <c r="D1892" s="19" t="s">
        <v>19</v>
      </c>
      <c r="E1892" s="19" t="s">
        <v>109</v>
      </c>
      <c r="F1892" s="19" t="s">
        <v>110</v>
      </c>
      <c r="G1892" s="26">
        <v>7500000</v>
      </c>
      <c r="H1892" s="26">
        <v>7500000</v>
      </c>
      <c r="I1892" s="26">
        <v>5625000</v>
      </c>
      <c r="J1892" s="26">
        <v>0</v>
      </c>
      <c r="K1892" s="26">
        <v>0</v>
      </c>
      <c r="L1892" s="26">
        <v>0</v>
      </c>
      <c r="M1892" s="26">
        <v>1488160</v>
      </c>
      <c r="N1892" s="26">
        <v>1488160</v>
      </c>
      <c r="O1892" s="26">
        <v>6011840</v>
      </c>
      <c r="P1892" s="26">
        <v>4136840</v>
      </c>
      <c r="Q1892" s="18">
        <f t="shared" si="59"/>
        <v>0.19842133333333334</v>
      </c>
    </row>
    <row r="1893" spans="1:17" x14ac:dyDescent="0.2">
      <c r="A1893" s="19" t="s">
        <v>543</v>
      </c>
      <c r="B1893" s="19" t="s">
        <v>544</v>
      </c>
      <c r="C1893" s="15" t="str">
        <f t="shared" si="58"/>
        <v>21376000 CONSEJO NAC.POLÍTICA PÚBLICA PERSONA JOV</v>
      </c>
      <c r="D1893" s="19" t="s">
        <v>19</v>
      </c>
      <c r="E1893" s="19" t="s">
        <v>111</v>
      </c>
      <c r="F1893" s="19" t="s">
        <v>112</v>
      </c>
      <c r="G1893" s="26">
        <v>12000000</v>
      </c>
      <c r="H1893" s="26">
        <v>12000000</v>
      </c>
      <c r="I1893" s="26">
        <v>8000000</v>
      </c>
      <c r="J1893" s="26">
        <v>0</v>
      </c>
      <c r="K1893" s="26">
        <v>0</v>
      </c>
      <c r="L1893" s="26">
        <v>0</v>
      </c>
      <c r="M1893" s="26">
        <v>6334869</v>
      </c>
      <c r="N1893" s="26">
        <v>6059120</v>
      </c>
      <c r="O1893" s="26">
        <v>5665131</v>
      </c>
      <c r="P1893" s="26">
        <v>1665131</v>
      </c>
      <c r="Q1893" s="18">
        <f t="shared" si="59"/>
        <v>0.52790574999999995</v>
      </c>
    </row>
    <row r="1894" spans="1:17" x14ac:dyDescent="0.2">
      <c r="A1894" s="19" t="s">
        <v>543</v>
      </c>
      <c r="B1894" s="19" t="s">
        <v>544</v>
      </c>
      <c r="C1894" s="15" t="str">
        <f t="shared" si="58"/>
        <v>21376000 CONSEJO NAC.POLÍTICA PÚBLICA PERSONA JOV</v>
      </c>
      <c r="D1894" s="19" t="s">
        <v>19</v>
      </c>
      <c r="E1894" s="19" t="s">
        <v>113</v>
      </c>
      <c r="F1894" s="19" t="s">
        <v>114</v>
      </c>
      <c r="G1894" s="26">
        <v>12000000</v>
      </c>
      <c r="H1894" s="26">
        <v>12000000</v>
      </c>
      <c r="I1894" s="26">
        <v>8000000</v>
      </c>
      <c r="J1894" s="26">
        <v>0</v>
      </c>
      <c r="K1894" s="26">
        <v>0</v>
      </c>
      <c r="L1894" s="26">
        <v>0</v>
      </c>
      <c r="M1894" s="26">
        <v>6334869</v>
      </c>
      <c r="N1894" s="26">
        <v>6059120</v>
      </c>
      <c r="O1894" s="26">
        <v>5665131</v>
      </c>
      <c r="P1894" s="26">
        <v>1665131</v>
      </c>
      <c r="Q1894" s="18">
        <f t="shared" si="59"/>
        <v>0.52790574999999995</v>
      </c>
    </row>
    <row r="1895" spans="1:17" x14ac:dyDescent="0.2">
      <c r="A1895" s="19" t="s">
        <v>543</v>
      </c>
      <c r="B1895" s="19" t="s">
        <v>544</v>
      </c>
      <c r="C1895" s="15" t="str">
        <f t="shared" si="58"/>
        <v>21376000 CONSEJO NAC.POLÍTICA PÚBLICA PERSONA JOV</v>
      </c>
      <c r="D1895" s="19" t="s">
        <v>19</v>
      </c>
      <c r="E1895" s="19" t="s">
        <v>115</v>
      </c>
      <c r="F1895" s="19" t="s">
        <v>116</v>
      </c>
      <c r="G1895" s="26">
        <v>181492400</v>
      </c>
      <c r="H1895" s="26">
        <v>179066025</v>
      </c>
      <c r="I1895" s="26">
        <v>133906112.5</v>
      </c>
      <c r="J1895" s="26">
        <v>0</v>
      </c>
      <c r="K1895" s="26">
        <v>0</v>
      </c>
      <c r="L1895" s="26">
        <v>0</v>
      </c>
      <c r="M1895" s="26">
        <v>36280373</v>
      </c>
      <c r="N1895" s="26">
        <v>36280373</v>
      </c>
      <c r="O1895" s="26">
        <v>142785652</v>
      </c>
      <c r="P1895" s="26">
        <v>97625739.5</v>
      </c>
      <c r="Q1895" s="18">
        <f t="shared" si="59"/>
        <v>0.20260891478436516</v>
      </c>
    </row>
    <row r="1896" spans="1:17" x14ac:dyDescent="0.2">
      <c r="A1896" s="19" t="s">
        <v>543</v>
      </c>
      <c r="B1896" s="19" t="s">
        <v>544</v>
      </c>
      <c r="C1896" s="15" t="str">
        <f t="shared" si="58"/>
        <v>21376000 CONSEJO NAC.POLÍTICA PÚBLICA PERSONA JOV</v>
      </c>
      <c r="D1896" s="19" t="s">
        <v>19</v>
      </c>
      <c r="E1896" s="19" t="s">
        <v>117</v>
      </c>
      <c r="F1896" s="19" t="s">
        <v>118</v>
      </c>
      <c r="G1896" s="26">
        <v>181492400</v>
      </c>
      <c r="H1896" s="26">
        <v>179066025</v>
      </c>
      <c r="I1896" s="26">
        <v>133906112.5</v>
      </c>
      <c r="J1896" s="26">
        <v>0</v>
      </c>
      <c r="K1896" s="26">
        <v>0</v>
      </c>
      <c r="L1896" s="26">
        <v>0</v>
      </c>
      <c r="M1896" s="26">
        <v>36280373</v>
      </c>
      <c r="N1896" s="26">
        <v>36280373</v>
      </c>
      <c r="O1896" s="26">
        <v>142785652</v>
      </c>
      <c r="P1896" s="26">
        <v>97625739.5</v>
      </c>
      <c r="Q1896" s="18">
        <f t="shared" si="59"/>
        <v>0.20260891478436516</v>
      </c>
    </row>
    <row r="1897" spans="1:17" x14ac:dyDescent="0.2">
      <c r="A1897" s="19" t="s">
        <v>543</v>
      </c>
      <c r="B1897" s="19" t="s">
        <v>544</v>
      </c>
      <c r="C1897" s="15" t="str">
        <f t="shared" si="58"/>
        <v>21376000 CONSEJO NAC.POLÍTICA PÚBLICA PERSONA JOV</v>
      </c>
      <c r="D1897" s="19" t="s">
        <v>19</v>
      </c>
      <c r="E1897" s="19" t="s">
        <v>123</v>
      </c>
      <c r="F1897" s="19" t="s">
        <v>124</v>
      </c>
      <c r="G1897" s="26">
        <v>25869043</v>
      </c>
      <c r="H1897" s="26">
        <v>27869043</v>
      </c>
      <c r="I1897" s="26">
        <v>20318448.870000001</v>
      </c>
      <c r="J1897" s="26">
        <v>0</v>
      </c>
      <c r="K1897" s="26">
        <v>0</v>
      </c>
      <c r="L1897" s="26">
        <v>0</v>
      </c>
      <c r="M1897" s="26">
        <v>6453202.7400000002</v>
      </c>
      <c r="N1897" s="26">
        <v>4725358.5599999996</v>
      </c>
      <c r="O1897" s="26">
        <v>21415840.260000002</v>
      </c>
      <c r="P1897" s="26">
        <v>13865246.130000001</v>
      </c>
      <c r="Q1897" s="18">
        <f t="shared" si="59"/>
        <v>0.23155451516580602</v>
      </c>
    </row>
    <row r="1898" spans="1:17" x14ac:dyDescent="0.2">
      <c r="A1898" s="19" t="s">
        <v>543</v>
      </c>
      <c r="B1898" s="19" t="s">
        <v>544</v>
      </c>
      <c r="C1898" s="15" t="str">
        <f t="shared" si="58"/>
        <v>21376000 CONSEJO NAC.POLÍTICA PÚBLICA PERSONA JOV</v>
      </c>
      <c r="D1898" s="19" t="s">
        <v>19</v>
      </c>
      <c r="E1898" s="19" t="s">
        <v>125</v>
      </c>
      <c r="F1898" s="19" t="s">
        <v>126</v>
      </c>
      <c r="G1898" s="26">
        <v>15000000</v>
      </c>
      <c r="H1898" s="26">
        <v>15000000</v>
      </c>
      <c r="I1898" s="26">
        <v>10666666.619999999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15000000</v>
      </c>
      <c r="P1898" s="26">
        <v>10666666.619999999</v>
      </c>
      <c r="Q1898" s="18">
        <f t="shared" si="59"/>
        <v>0</v>
      </c>
    </row>
    <row r="1899" spans="1:17" x14ac:dyDescent="0.2">
      <c r="A1899" s="19" t="s">
        <v>543</v>
      </c>
      <c r="B1899" s="19" t="s">
        <v>544</v>
      </c>
      <c r="C1899" s="15" t="str">
        <f t="shared" si="58"/>
        <v>21376000 CONSEJO NAC.POLÍTICA PÚBLICA PERSONA JOV</v>
      </c>
      <c r="D1899" s="19" t="s">
        <v>19</v>
      </c>
      <c r="E1899" s="19" t="s">
        <v>131</v>
      </c>
      <c r="F1899" s="19" t="s">
        <v>132</v>
      </c>
      <c r="G1899" s="26">
        <v>2000000</v>
      </c>
      <c r="H1899" s="26">
        <v>4000000</v>
      </c>
      <c r="I1899" s="26">
        <v>3000000</v>
      </c>
      <c r="J1899" s="26">
        <v>0</v>
      </c>
      <c r="K1899" s="26">
        <v>0</v>
      </c>
      <c r="L1899" s="26">
        <v>0</v>
      </c>
      <c r="M1899" s="26">
        <v>2955368.53</v>
      </c>
      <c r="N1899" s="26">
        <v>1864564.59</v>
      </c>
      <c r="O1899" s="26">
        <v>1044631.47</v>
      </c>
      <c r="P1899" s="26">
        <v>44631.47</v>
      </c>
      <c r="Q1899" s="18">
        <f t="shared" si="59"/>
        <v>0.73884213249999997</v>
      </c>
    </row>
    <row r="1900" spans="1:17" x14ac:dyDescent="0.2">
      <c r="A1900" s="19" t="s">
        <v>543</v>
      </c>
      <c r="B1900" s="19" t="s">
        <v>544</v>
      </c>
      <c r="C1900" s="15" t="str">
        <f t="shared" si="58"/>
        <v>21376000 CONSEJO NAC.POLÍTICA PÚBLICA PERSONA JOV</v>
      </c>
      <c r="D1900" s="19" t="s">
        <v>19</v>
      </c>
      <c r="E1900" s="19" t="s">
        <v>137</v>
      </c>
      <c r="F1900" s="19" t="s">
        <v>138</v>
      </c>
      <c r="G1900" s="26">
        <v>8869043</v>
      </c>
      <c r="H1900" s="26">
        <v>8869043</v>
      </c>
      <c r="I1900" s="26">
        <v>6651782.25</v>
      </c>
      <c r="J1900" s="26">
        <v>0</v>
      </c>
      <c r="K1900" s="26">
        <v>0</v>
      </c>
      <c r="L1900" s="26">
        <v>0</v>
      </c>
      <c r="M1900" s="26">
        <v>3497834.21</v>
      </c>
      <c r="N1900" s="26">
        <v>2860793.97</v>
      </c>
      <c r="O1900" s="26">
        <v>5371208.79</v>
      </c>
      <c r="P1900" s="26">
        <v>3153948.04</v>
      </c>
      <c r="Q1900" s="18">
        <f t="shared" si="59"/>
        <v>0.39438688142565098</v>
      </c>
    </row>
    <row r="1901" spans="1:17" x14ac:dyDescent="0.2">
      <c r="A1901" s="19" t="s">
        <v>543</v>
      </c>
      <c r="B1901" s="19" t="s">
        <v>544</v>
      </c>
      <c r="C1901" s="15" t="str">
        <f t="shared" si="58"/>
        <v>21376000 CONSEJO NAC.POLÍTICA PÚBLICA PERSONA JOV</v>
      </c>
      <c r="D1901" s="19" t="s">
        <v>19</v>
      </c>
      <c r="E1901" s="19" t="s">
        <v>141</v>
      </c>
      <c r="F1901" s="19" t="s">
        <v>142</v>
      </c>
      <c r="G1901" s="26">
        <v>2500000</v>
      </c>
      <c r="H1901" s="26">
        <v>2700000</v>
      </c>
      <c r="I1901" s="26">
        <v>1975000</v>
      </c>
      <c r="J1901" s="26">
        <v>0</v>
      </c>
      <c r="K1901" s="26">
        <v>0</v>
      </c>
      <c r="L1901" s="26">
        <v>0</v>
      </c>
      <c r="M1901" s="26">
        <v>653617.93000000005</v>
      </c>
      <c r="N1901" s="26">
        <v>565287.44999999995</v>
      </c>
      <c r="O1901" s="26">
        <v>2046382.07</v>
      </c>
      <c r="P1901" s="26">
        <v>1321382.07</v>
      </c>
      <c r="Q1901" s="18">
        <f t="shared" si="59"/>
        <v>0.24208071481481483</v>
      </c>
    </row>
    <row r="1902" spans="1:17" x14ac:dyDescent="0.2">
      <c r="A1902" s="19" t="s">
        <v>543</v>
      </c>
      <c r="B1902" s="19" t="s">
        <v>544</v>
      </c>
      <c r="C1902" s="15" t="str">
        <f t="shared" si="58"/>
        <v>21376000 CONSEJO NAC.POLÍTICA PÚBLICA PERSONA JOV</v>
      </c>
      <c r="D1902" s="19" t="s">
        <v>19</v>
      </c>
      <c r="E1902" s="19" t="s">
        <v>143</v>
      </c>
      <c r="F1902" s="19" t="s">
        <v>144</v>
      </c>
      <c r="G1902" s="26">
        <v>1500000</v>
      </c>
      <c r="H1902" s="26">
        <v>1500000</v>
      </c>
      <c r="I1902" s="26">
        <v>1125000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1500000</v>
      </c>
      <c r="P1902" s="26">
        <v>1125000</v>
      </c>
      <c r="Q1902" s="18">
        <f t="shared" si="59"/>
        <v>0</v>
      </c>
    </row>
    <row r="1903" spans="1:17" x14ac:dyDescent="0.2">
      <c r="A1903" s="19" t="s">
        <v>543</v>
      </c>
      <c r="B1903" s="19" t="s">
        <v>544</v>
      </c>
      <c r="C1903" s="15" t="str">
        <f t="shared" si="58"/>
        <v>21376000 CONSEJO NAC.POLÍTICA PÚBLICA PERSONA JOV</v>
      </c>
      <c r="D1903" s="19" t="s">
        <v>19</v>
      </c>
      <c r="E1903" s="19" t="s">
        <v>145</v>
      </c>
      <c r="F1903" s="19" t="s">
        <v>146</v>
      </c>
      <c r="G1903" s="26">
        <v>1000000</v>
      </c>
      <c r="H1903" s="26">
        <v>1200000</v>
      </c>
      <c r="I1903" s="26">
        <v>850000</v>
      </c>
      <c r="J1903" s="26">
        <v>0</v>
      </c>
      <c r="K1903" s="26">
        <v>0</v>
      </c>
      <c r="L1903" s="26">
        <v>0</v>
      </c>
      <c r="M1903" s="26">
        <v>653617.93000000005</v>
      </c>
      <c r="N1903" s="26">
        <v>565287.44999999995</v>
      </c>
      <c r="O1903" s="26">
        <v>546382.06999999995</v>
      </c>
      <c r="P1903" s="26">
        <v>196382.07</v>
      </c>
      <c r="Q1903" s="18">
        <f t="shared" si="59"/>
        <v>0.54468160833333334</v>
      </c>
    </row>
    <row r="1904" spans="1:17" x14ac:dyDescent="0.2">
      <c r="A1904" s="19" t="s">
        <v>543</v>
      </c>
      <c r="B1904" s="19" t="s">
        <v>544</v>
      </c>
      <c r="C1904" s="15" t="str">
        <f t="shared" si="58"/>
        <v>21376000 CONSEJO NAC.POLÍTICA PÚBLICA PERSONA JOV</v>
      </c>
      <c r="D1904" s="19" t="s">
        <v>19</v>
      </c>
      <c r="E1904" s="19" t="s">
        <v>147</v>
      </c>
      <c r="F1904" s="19" t="s">
        <v>148</v>
      </c>
      <c r="G1904" s="26">
        <v>1900000</v>
      </c>
      <c r="H1904" s="26">
        <v>1900000</v>
      </c>
      <c r="I1904" s="26">
        <v>1425000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1900000</v>
      </c>
      <c r="P1904" s="26">
        <v>1425000</v>
      </c>
      <c r="Q1904" s="18">
        <f t="shared" si="59"/>
        <v>0</v>
      </c>
    </row>
    <row r="1905" spans="1:17" x14ac:dyDescent="0.2">
      <c r="A1905" s="19" t="s">
        <v>543</v>
      </c>
      <c r="B1905" s="19" t="s">
        <v>544</v>
      </c>
      <c r="C1905" s="15" t="str">
        <f t="shared" si="58"/>
        <v>21376000 CONSEJO NAC.POLÍTICA PÚBLICA PERSONA JOV</v>
      </c>
      <c r="D1905" s="19" t="s">
        <v>19</v>
      </c>
      <c r="E1905" s="19" t="s">
        <v>291</v>
      </c>
      <c r="F1905" s="19" t="s">
        <v>292</v>
      </c>
      <c r="G1905" s="26">
        <v>1500000</v>
      </c>
      <c r="H1905" s="26">
        <v>1500000</v>
      </c>
      <c r="I1905" s="26">
        <v>1125000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1500000</v>
      </c>
      <c r="P1905" s="26">
        <v>1125000</v>
      </c>
      <c r="Q1905" s="18">
        <f t="shared" si="59"/>
        <v>0</v>
      </c>
    </row>
    <row r="1906" spans="1:17" x14ac:dyDescent="0.2">
      <c r="A1906" s="19" t="s">
        <v>543</v>
      </c>
      <c r="B1906" s="19" t="s">
        <v>544</v>
      </c>
      <c r="C1906" s="15" t="str">
        <f t="shared" si="58"/>
        <v>21376000 CONSEJO NAC.POLÍTICA PÚBLICA PERSONA JOV</v>
      </c>
      <c r="D1906" s="19" t="s">
        <v>19</v>
      </c>
      <c r="E1906" s="19" t="s">
        <v>149</v>
      </c>
      <c r="F1906" s="19" t="s">
        <v>150</v>
      </c>
      <c r="G1906" s="26">
        <v>400000</v>
      </c>
      <c r="H1906" s="26">
        <v>400000</v>
      </c>
      <c r="I1906" s="26">
        <v>300000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400000</v>
      </c>
      <c r="P1906" s="26">
        <v>300000</v>
      </c>
      <c r="Q1906" s="18">
        <f t="shared" si="59"/>
        <v>0</v>
      </c>
    </row>
    <row r="1907" spans="1:17" x14ac:dyDescent="0.2">
      <c r="A1907" s="19" t="s">
        <v>543</v>
      </c>
      <c r="B1907" s="19" t="s">
        <v>544</v>
      </c>
      <c r="C1907" s="15" t="str">
        <f t="shared" si="58"/>
        <v>21376000 CONSEJO NAC.POLÍTICA PÚBLICA PERSONA JOV</v>
      </c>
      <c r="D1907" s="19" t="s">
        <v>19</v>
      </c>
      <c r="E1907" s="19" t="s">
        <v>153</v>
      </c>
      <c r="F1907" s="19" t="s">
        <v>154</v>
      </c>
      <c r="G1907" s="26">
        <v>5460000</v>
      </c>
      <c r="H1907" s="26">
        <v>4460000</v>
      </c>
      <c r="I1907" s="26">
        <v>2225000</v>
      </c>
      <c r="J1907" s="26">
        <v>0</v>
      </c>
      <c r="K1907" s="26">
        <v>0</v>
      </c>
      <c r="L1907" s="26">
        <v>0</v>
      </c>
      <c r="M1907" s="26">
        <v>222381.83</v>
      </c>
      <c r="N1907" s="26">
        <v>0</v>
      </c>
      <c r="O1907" s="26">
        <v>4237618.17</v>
      </c>
      <c r="P1907" s="26">
        <v>2002618.17</v>
      </c>
      <c r="Q1907" s="18">
        <f t="shared" si="59"/>
        <v>4.9861396860986541E-2</v>
      </c>
    </row>
    <row r="1908" spans="1:17" x14ac:dyDescent="0.2">
      <c r="A1908" s="19" t="s">
        <v>543</v>
      </c>
      <c r="B1908" s="19" t="s">
        <v>544</v>
      </c>
      <c r="C1908" s="15" t="str">
        <f t="shared" si="58"/>
        <v>21376000 CONSEJO NAC.POLÍTICA PÚBLICA PERSONA JOV</v>
      </c>
      <c r="D1908" s="19" t="s">
        <v>19</v>
      </c>
      <c r="E1908" s="19" t="s">
        <v>155</v>
      </c>
      <c r="F1908" s="19" t="s">
        <v>156</v>
      </c>
      <c r="G1908" s="26">
        <v>2500000</v>
      </c>
      <c r="H1908" s="26">
        <v>1250000</v>
      </c>
      <c r="I1908" s="26">
        <v>1000000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1250000</v>
      </c>
      <c r="P1908" s="26">
        <v>1000000</v>
      </c>
      <c r="Q1908" s="18">
        <f t="shared" si="59"/>
        <v>0</v>
      </c>
    </row>
    <row r="1909" spans="1:17" x14ac:dyDescent="0.2">
      <c r="A1909" s="19" t="s">
        <v>543</v>
      </c>
      <c r="B1909" s="19" t="s">
        <v>544</v>
      </c>
      <c r="C1909" s="15" t="str">
        <f t="shared" si="58"/>
        <v>21376000 CONSEJO NAC.POLÍTICA PÚBLICA PERSONA JOV</v>
      </c>
      <c r="D1909" s="19" t="s">
        <v>19</v>
      </c>
      <c r="E1909" s="19" t="s">
        <v>157</v>
      </c>
      <c r="F1909" s="19" t="s">
        <v>158</v>
      </c>
      <c r="G1909" s="26">
        <v>1000000</v>
      </c>
      <c r="H1909" s="26">
        <v>1000000</v>
      </c>
      <c r="I1909" s="26">
        <v>750000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1000000</v>
      </c>
      <c r="P1909" s="26">
        <v>750000</v>
      </c>
      <c r="Q1909" s="18">
        <f t="shared" si="59"/>
        <v>0</v>
      </c>
    </row>
    <row r="1910" spans="1:17" x14ac:dyDescent="0.2">
      <c r="A1910" s="19" t="s">
        <v>543</v>
      </c>
      <c r="B1910" s="19" t="s">
        <v>544</v>
      </c>
      <c r="C1910" s="15" t="str">
        <f t="shared" si="58"/>
        <v>21376000 CONSEJO NAC.POLÍTICA PÚBLICA PERSONA JOV</v>
      </c>
      <c r="D1910" s="19" t="s">
        <v>19</v>
      </c>
      <c r="E1910" s="19" t="s">
        <v>159</v>
      </c>
      <c r="F1910" s="19" t="s">
        <v>160</v>
      </c>
      <c r="G1910" s="26">
        <v>500000</v>
      </c>
      <c r="H1910" s="26">
        <v>250000</v>
      </c>
      <c r="I1910" s="26">
        <v>250000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250000</v>
      </c>
      <c r="P1910" s="26">
        <v>250000</v>
      </c>
      <c r="Q1910" s="18">
        <f t="shared" si="59"/>
        <v>0</v>
      </c>
    </row>
    <row r="1911" spans="1:17" x14ac:dyDescent="0.2">
      <c r="A1911" s="19" t="s">
        <v>543</v>
      </c>
      <c r="B1911" s="19" t="s">
        <v>544</v>
      </c>
      <c r="C1911" s="15" t="str">
        <f t="shared" si="58"/>
        <v>21376000 CONSEJO NAC.POLÍTICA PÚBLICA PERSONA JOV</v>
      </c>
      <c r="D1911" s="19" t="s">
        <v>19</v>
      </c>
      <c r="E1911" s="19" t="s">
        <v>161</v>
      </c>
      <c r="F1911" s="19" t="s">
        <v>162</v>
      </c>
      <c r="G1911" s="26">
        <v>1000000</v>
      </c>
      <c r="H1911" s="26">
        <v>0</v>
      </c>
      <c r="I1911" s="26">
        <v>0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18">
        <f t="shared" si="59"/>
        <v>0</v>
      </c>
    </row>
    <row r="1912" spans="1:17" x14ac:dyDescent="0.2">
      <c r="A1912" s="19" t="s">
        <v>543</v>
      </c>
      <c r="B1912" s="19" t="s">
        <v>544</v>
      </c>
      <c r="C1912" s="15" t="str">
        <f t="shared" si="58"/>
        <v>21376000 CONSEJO NAC.POLÍTICA PÚBLICA PERSONA JOV</v>
      </c>
      <c r="D1912" s="19" t="s">
        <v>19</v>
      </c>
      <c r="E1912" s="19" t="s">
        <v>171</v>
      </c>
      <c r="F1912" s="19" t="s">
        <v>172</v>
      </c>
      <c r="G1912" s="26">
        <v>1300000</v>
      </c>
      <c r="H1912" s="26">
        <v>800000</v>
      </c>
      <c r="I1912" s="26">
        <v>725000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800000</v>
      </c>
      <c r="P1912" s="26">
        <v>725000</v>
      </c>
      <c r="Q1912" s="18">
        <f t="shared" si="59"/>
        <v>0</v>
      </c>
    </row>
    <row r="1913" spans="1:17" x14ac:dyDescent="0.2">
      <c r="A1913" s="19" t="s">
        <v>543</v>
      </c>
      <c r="B1913" s="19" t="s">
        <v>544</v>
      </c>
      <c r="C1913" s="15" t="str">
        <f t="shared" si="58"/>
        <v>21376000 CONSEJO NAC.POLÍTICA PÚBLICA PERSONA JOV</v>
      </c>
      <c r="D1913" s="19" t="s">
        <v>19</v>
      </c>
      <c r="E1913" s="19" t="s">
        <v>173</v>
      </c>
      <c r="F1913" s="19" t="s">
        <v>174</v>
      </c>
      <c r="G1913" s="26">
        <v>50000</v>
      </c>
      <c r="H1913" s="26">
        <v>50000</v>
      </c>
      <c r="I1913" s="26">
        <v>37500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50000</v>
      </c>
      <c r="P1913" s="26">
        <v>37500</v>
      </c>
      <c r="Q1913" s="18">
        <f t="shared" si="59"/>
        <v>0</v>
      </c>
    </row>
    <row r="1914" spans="1:17" x14ac:dyDescent="0.2">
      <c r="A1914" s="19" t="s">
        <v>543</v>
      </c>
      <c r="B1914" s="19" t="s">
        <v>544</v>
      </c>
      <c r="C1914" s="15" t="str">
        <f t="shared" si="58"/>
        <v>21376000 CONSEJO NAC.POLÍTICA PÚBLICA PERSONA JOV</v>
      </c>
      <c r="D1914" s="19" t="s">
        <v>19</v>
      </c>
      <c r="E1914" s="19" t="s">
        <v>179</v>
      </c>
      <c r="F1914" s="19" t="s">
        <v>180</v>
      </c>
      <c r="G1914" s="26">
        <v>1000000</v>
      </c>
      <c r="H1914" s="26">
        <v>500000</v>
      </c>
      <c r="I1914" s="26">
        <v>500000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500000</v>
      </c>
      <c r="P1914" s="26">
        <v>500000</v>
      </c>
      <c r="Q1914" s="18">
        <f t="shared" si="59"/>
        <v>0</v>
      </c>
    </row>
    <row r="1915" spans="1:17" x14ac:dyDescent="0.2">
      <c r="A1915" s="19" t="s">
        <v>543</v>
      </c>
      <c r="B1915" s="19" t="s">
        <v>544</v>
      </c>
      <c r="C1915" s="15" t="str">
        <f t="shared" si="58"/>
        <v>21376000 CONSEJO NAC.POLÍTICA PÚBLICA PERSONA JOV</v>
      </c>
      <c r="D1915" s="19" t="s">
        <v>19</v>
      </c>
      <c r="E1915" s="19" t="s">
        <v>326</v>
      </c>
      <c r="F1915" s="19" t="s">
        <v>327</v>
      </c>
      <c r="G1915" s="26">
        <v>150000</v>
      </c>
      <c r="H1915" s="26">
        <v>150000</v>
      </c>
      <c r="I1915" s="26">
        <v>112500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150000</v>
      </c>
      <c r="P1915" s="26">
        <v>112500</v>
      </c>
      <c r="Q1915" s="18">
        <f t="shared" si="59"/>
        <v>0</v>
      </c>
    </row>
    <row r="1916" spans="1:17" x14ac:dyDescent="0.2">
      <c r="A1916" s="19" t="s">
        <v>543</v>
      </c>
      <c r="B1916" s="19" t="s">
        <v>544</v>
      </c>
      <c r="C1916" s="15" t="str">
        <f t="shared" si="58"/>
        <v>21376000 CONSEJO NAC.POLÍTICA PÚBLICA PERSONA JOV</v>
      </c>
      <c r="D1916" s="19" t="s">
        <v>19</v>
      </c>
      <c r="E1916" s="19" t="s">
        <v>183</v>
      </c>
      <c r="F1916" s="19" t="s">
        <v>184</v>
      </c>
      <c r="G1916" s="26">
        <v>100000</v>
      </c>
      <c r="H1916" s="26">
        <v>100000</v>
      </c>
      <c r="I1916" s="26">
        <v>75000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100000</v>
      </c>
      <c r="P1916" s="26">
        <v>75000</v>
      </c>
      <c r="Q1916" s="18">
        <f t="shared" si="59"/>
        <v>0</v>
      </c>
    </row>
    <row r="1917" spans="1:17" x14ac:dyDescent="0.2">
      <c r="A1917" s="19" t="s">
        <v>543</v>
      </c>
      <c r="B1917" s="19" t="s">
        <v>544</v>
      </c>
      <c r="C1917" s="15" t="str">
        <f t="shared" si="58"/>
        <v>21376000 CONSEJO NAC.POLÍTICA PÚBLICA PERSONA JOV</v>
      </c>
      <c r="D1917" s="19" t="s">
        <v>19</v>
      </c>
      <c r="E1917" s="19" t="s">
        <v>185</v>
      </c>
      <c r="F1917" s="19" t="s">
        <v>186</v>
      </c>
      <c r="G1917" s="26">
        <v>1210000</v>
      </c>
      <c r="H1917" s="26">
        <v>1860000</v>
      </c>
      <c r="I1917" s="26">
        <v>112500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1860000</v>
      </c>
      <c r="P1917" s="26">
        <v>112500</v>
      </c>
      <c r="Q1917" s="18">
        <f t="shared" si="59"/>
        <v>0</v>
      </c>
    </row>
    <row r="1918" spans="1:17" x14ac:dyDescent="0.2">
      <c r="A1918" s="19" t="s">
        <v>543</v>
      </c>
      <c r="B1918" s="19" t="s">
        <v>544</v>
      </c>
      <c r="C1918" s="15" t="str">
        <f t="shared" si="58"/>
        <v>21376000 CONSEJO NAC.POLÍTICA PÚBLICA PERSONA JOV</v>
      </c>
      <c r="D1918" s="19" t="s">
        <v>19</v>
      </c>
      <c r="E1918" s="19" t="s">
        <v>187</v>
      </c>
      <c r="F1918" s="19" t="s">
        <v>188</v>
      </c>
      <c r="G1918" s="26">
        <v>150000</v>
      </c>
      <c r="H1918" s="26">
        <v>150000</v>
      </c>
      <c r="I1918" s="26">
        <v>112500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150000</v>
      </c>
      <c r="P1918" s="26">
        <v>112500</v>
      </c>
      <c r="Q1918" s="18">
        <f t="shared" si="59"/>
        <v>0</v>
      </c>
    </row>
    <row r="1919" spans="1:17" x14ac:dyDescent="0.2">
      <c r="A1919" s="19" t="s">
        <v>543</v>
      </c>
      <c r="B1919" s="19" t="s">
        <v>544</v>
      </c>
      <c r="C1919" s="15" t="str">
        <f t="shared" si="58"/>
        <v>21376000 CONSEJO NAC.POLÍTICA PÚBLICA PERSONA JOV</v>
      </c>
      <c r="D1919" s="19" t="s">
        <v>19</v>
      </c>
      <c r="E1919" s="19" t="s">
        <v>189</v>
      </c>
      <c r="F1919" s="19" t="s">
        <v>190</v>
      </c>
      <c r="G1919" s="26">
        <v>1060000</v>
      </c>
      <c r="H1919" s="26">
        <v>1710000</v>
      </c>
      <c r="I1919" s="26">
        <v>0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1710000</v>
      </c>
      <c r="P1919" s="26">
        <v>0</v>
      </c>
      <c r="Q1919" s="18">
        <f t="shared" si="59"/>
        <v>0</v>
      </c>
    </row>
    <row r="1920" spans="1:17" x14ac:dyDescent="0.2">
      <c r="A1920" s="19" t="s">
        <v>543</v>
      </c>
      <c r="B1920" s="19" t="s">
        <v>544</v>
      </c>
      <c r="C1920" s="15" t="str">
        <f t="shared" si="58"/>
        <v>21376000 CONSEJO NAC.POLÍTICA PÚBLICA PERSONA JOV</v>
      </c>
      <c r="D1920" s="19" t="s">
        <v>19</v>
      </c>
      <c r="E1920" s="19" t="s">
        <v>191</v>
      </c>
      <c r="F1920" s="19" t="s">
        <v>192</v>
      </c>
      <c r="G1920" s="26">
        <v>450000</v>
      </c>
      <c r="H1920" s="26">
        <v>550000</v>
      </c>
      <c r="I1920" s="26">
        <v>387500</v>
      </c>
      <c r="J1920" s="26">
        <v>0</v>
      </c>
      <c r="K1920" s="26">
        <v>0</v>
      </c>
      <c r="L1920" s="26">
        <v>0</v>
      </c>
      <c r="M1920" s="26">
        <v>222381.83</v>
      </c>
      <c r="N1920" s="26">
        <v>0</v>
      </c>
      <c r="O1920" s="26">
        <v>327618.17</v>
      </c>
      <c r="P1920" s="26">
        <v>165118.17000000001</v>
      </c>
      <c r="Q1920" s="18">
        <f t="shared" si="59"/>
        <v>0.40433059999999998</v>
      </c>
    </row>
    <row r="1921" spans="1:17" x14ac:dyDescent="0.2">
      <c r="A1921" s="19" t="s">
        <v>543</v>
      </c>
      <c r="B1921" s="19" t="s">
        <v>544</v>
      </c>
      <c r="C1921" s="15" t="str">
        <f t="shared" si="58"/>
        <v>21376000 CONSEJO NAC.POLÍTICA PÚBLICA PERSONA JOV</v>
      </c>
      <c r="D1921" s="19" t="s">
        <v>19</v>
      </c>
      <c r="E1921" s="19" t="s">
        <v>193</v>
      </c>
      <c r="F1921" s="19" t="s">
        <v>194</v>
      </c>
      <c r="G1921" s="26">
        <v>100000</v>
      </c>
      <c r="H1921" s="26">
        <v>50000</v>
      </c>
      <c r="I1921" s="26">
        <v>50000</v>
      </c>
      <c r="J1921" s="26">
        <v>0</v>
      </c>
      <c r="K1921" s="26">
        <v>0</v>
      </c>
      <c r="L1921" s="26">
        <v>0</v>
      </c>
      <c r="M1921" s="26">
        <v>5176.1899999999996</v>
      </c>
      <c r="N1921" s="26">
        <v>0</v>
      </c>
      <c r="O1921" s="26">
        <v>44823.81</v>
      </c>
      <c r="P1921" s="26">
        <v>44823.81</v>
      </c>
      <c r="Q1921" s="18">
        <f t="shared" si="59"/>
        <v>0.10352379999999999</v>
      </c>
    </row>
    <row r="1922" spans="1:17" x14ac:dyDescent="0.2">
      <c r="A1922" s="19" t="s">
        <v>543</v>
      </c>
      <c r="B1922" s="19" t="s">
        <v>544</v>
      </c>
      <c r="C1922" s="15" t="str">
        <f t="shared" si="58"/>
        <v>21376000 CONSEJO NAC.POLÍTICA PÚBLICA PERSONA JOV</v>
      </c>
      <c r="D1922" s="19" t="s">
        <v>19</v>
      </c>
      <c r="E1922" s="19" t="s">
        <v>195</v>
      </c>
      <c r="F1922" s="19" t="s">
        <v>196</v>
      </c>
      <c r="G1922" s="26">
        <v>100000</v>
      </c>
      <c r="H1922" s="26">
        <v>50000</v>
      </c>
      <c r="I1922" s="26">
        <v>50000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50000</v>
      </c>
      <c r="P1922" s="26">
        <v>50000</v>
      </c>
      <c r="Q1922" s="18">
        <f t="shared" si="59"/>
        <v>0</v>
      </c>
    </row>
    <row r="1923" spans="1:17" x14ac:dyDescent="0.2">
      <c r="A1923" s="19" t="s">
        <v>543</v>
      </c>
      <c r="B1923" s="19" t="s">
        <v>544</v>
      </c>
      <c r="C1923" s="15" t="str">
        <f t="shared" si="58"/>
        <v>21376000 CONSEJO NAC.POLÍTICA PÚBLICA PERSONA JOV</v>
      </c>
      <c r="D1923" s="19" t="s">
        <v>19</v>
      </c>
      <c r="E1923" s="19" t="s">
        <v>197</v>
      </c>
      <c r="F1923" s="19" t="s">
        <v>198</v>
      </c>
      <c r="G1923" s="26">
        <v>50000</v>
      </c>
      <c r="H1923" s="26">
        <v>100000</v>
      </c>
      <c r="I1923" s="26">
        <v>62500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100000</v>
      </c>
      <c r="P1923" s="26">
        <v>62500</v>
      </c>
      <c r="Q1923" s="18">
        <f t="shared" si="59"/>
        <v>0</v>
      </c>
    </row>
    <row r="1924" spans="1:17" x14ac:dyDescent="0.2">
      <c r="A1924" s="19" t="s">
        <v>543</v>
      </c>
      <c r="B1924" s="19" t="s">
        <v>544</v>
      </c>
      <c r="C1924" s="15" t="str">
        <f t="shared" si="58"/>
        <v>21376000 CONSEJO NAC.POLÍTICA PÚBLICA PERSONA JOV</v>
      </c>
      <c r="D1924" s="19" t="s">
        <v>19</v>
      </c>
      <c r="E1924" s="19" t="s">
        <v>201</v>
      </c>
      <c r="F1924" s="19" t="s">
        <v>202</v>
      </c>
      <c r="G1924" s="26">
        <v>200000</v>
      </c>
      <c r="H1924" s="26">
        <v>350000</v>
      </c>
      <c r="I1924" s="26">
        <v>225000</v>
      </c>
      <c r="J1924" s="26">
        <v>0</v>
      </c>
      <c r="K1924" s="26">
        <v>0</v>
      </c>
      <c r="L1924" s="26">
        <v>0</v>
      </c>
      <c r="M1924" s="26">
        <v>217205.64</v>
      </c>
      <c r="N1924" s="26">
        <v>0</v>
      </c>
      <c r="O1924" s="26">
        <v>132794.35999999999</v>
      </c>
      <c r="P1924" s="26">
        <v>7794.36</v>
      </c>
      <c r="Q1924" s="18">
        <f t="shared" si="59"/>
        <v>0.6205875428571429</v>
      </c>
    </row>
    <row r="1925" spans="1:17" x14ac:dyDescent="0.2">
      <c r="A1925" s="19" t="s">
        <v>543</v>
      </c>
      <c r="B1925" s="19" t="s">
        <v>544</v>
      </c>
      <c r="C1925" s="15" t="str">
        <f t="shared" si="58"/>
        <v>21376000 CONSEJO NAC.POLÍTICA PÚBLICA PERSONA JOV</v>
      </c>
      <c r="D1925" s="19" t="s">
        <v>19</v>
      </c>
      <c r="E1925" s="19" t="s">
        <v>209</v>
      </c>
      <c r="F1925" s="19" t="s">
        <v>210</v>
      </c>
      <c r="G1925" s="26">
        <v>427724860</v>
      </c>
      <c r="H1925" s="26">
        <v>438224860</v>
      </c>
      <c r="I1925" s="26">
        <v>390845677</v>
      </c>
      <c r="J1925" s="26">
        <v>0</v>
      </c>
      <c r="K1925" s="26">
        <v>0</v>
      </c>
      <c r="L1925" s="26">
        <v>0</v>
      </c>
      <c r="M1925" s="26">
        <v>194762437.99000001</v>
      </c>
      <c r="N1925" s="26">
        <v>194762437.99000001</v>
      </c>
      <c r="O1925" s="26">
        <v>243462422.00999999</v>
      </c>
      <c r="P1925" s="26">
        <v>196083239.00999999</v>
      </c>
      <c r="Q1925" s="18">
        <f t="shared" si="59"/>
        <v>0.44443493687236274</v>
      </c>
    </row>
    <row r="1926" spans="1:17" x14ac:dyDescent="0.2">
      <c r="A1926" s="19" t="s">
        <v>543</v>
      </c>
      <c r="B1926" s="19" t="s">
        <v>544</v>
      </c>
      <c r="C1926" s="15" t="str">
        <f t="shared" si="58"/>
        <v>21376000 CONSEJO NAC.POLÍTICA PÚBLICA PERSONA JOV</v>
      </c>
      <c r="D1926" s="19" t="s">
        <v>19</v>
      </c>
      <c r="E1926" s="19" t="s">
        <v>211</v>
      </c>
      <c r="F1926" s="19" t="s">
        <v>212</v>
      </c>
      <c r="G1926" s="26">
        <v>399524860</v>
      </c>
      <c r="H1926" s="26">
        <v>399524860</v>
      </c>
      <c r="I1926" s="26">
        <v>368670677</v>
      </c>
      <c r="J1926" s="26">
        <v>0</v>
      </c>
      <c r="K1926" s="26">
        <v>0</v>
      </c>
      <c r="L1926" s="26">
        <v>0</v>
      </c>
      <c r="M1926" s="26">
        <v>181359986.44</v>
      </c>
      <c r="N1926" s="26">
        <v>181359986.44</v>
      </c>
      <c r="O1926" s="26">
        <v>218164873.56</v>
      </c>
      <c r="P1926" s="26">
        <v>187310690.56</v>
      </c>
      <c r="Q1926" s="18">
        <f t="shared" si="59"/>
        <v>0.45393917775229303</v>
      </c>
    </row>
    <row r="1927" spans="1:17" x14ac:dyDescent="0.2">
      <c r="A1927" s="19" t="s">
        <v>543</v>
      </c>
      <c r="B1927" s="19" t="s">
        <v>544</v>
      </c>
      <c r="C1927" s="15" t="str">
        <f t="shared" ref="C1927:C1990" si="60">+CONCATENATE(A1927," ",B1927)</f>
        <v>21376000 CONSEJO NAC.POLÍTICA PÚBLICA PERSONA JOV</v>
      </c>
      <c r="D1927" s="19" t="s">
        <v>19</v>
      </c>
      <c r="E1927" s="19" t="s">
        <v>553</v>
      </c>
      <c r="F1927" s="19" t="s">
        <v>214</v>
      </c>
      <c r="G1927" s="26">
        <v>10090956</v>
      </c>
      <c r="H1927" s="26">
        <v>10090956</v>
      </c>
      <c r="I1927" s="26">
        <v>9685859</v>
      </c>
      <c r="J1927" s="26">
        <v>0</v>
      </c>
      <c r="K1927" s="26">
        <v>0</v>
      </c>
      <c r="L1927" s="26">
        <v>0</v>
      </c>
      <c r="M1927" s="26">
        <v>4155047.32</v>
      </c>
      <c r="N1927" s="26">
        <v>4155047.32</v>
      </c>
      <c r="O1927" s="26">
        <v>5935908.6799999997</v>
      </c>
      <c r="P1927" s="26">
        <v>5530811.6799999997</v>
      </c>
      <c r="Q1927" s="18">
        <f t="shared" ref="Q1927:Q1990" si="61">+IFERROR(M1927/H1927,0)</f>
        <v>0.41175953200073412</v>
      </c>
    </row>
    <row r="1928" spans="1:17" x14ac:dyDescent="0.2">
      <c r="A1928" s="19" t="s">
        <v>543</v>
      </c>
      <c r="B1928" s="19" t="s">
        <v>544</v>
      </c>
      <c r="C1928" s="15" t="str">
        <f t="shared" si="60"/>
        <v>21376000 CONSEJO NAC.POLÍTICA PÚBLICA PERSONA JOV</v>
      </c>
      <c r="D1928" s="19" t="s">
        <v>19</v>
      </c>
      <c r="E1928" s="19" t="s">
        <v>554</v>
      </c>
      <c r="F1928" s="19" t="s">
        <v>216</v>
      </c>
      <c r="G1928" s="26">
        <v>1606841</v>
      </c>
      <c r="H1928" s="26">
        <v>1606841</v>
      </c>
      <c r="I1928" s="26">
        <v>1542335</v>
      </c>
      <c r="J1928" s="26">
        <v>0</v>
      </c>
      <c r="K1928" s="26">
        <v>0</v>
      </c>
      <c r="L1928" s="26">
        <v>0</v>
      </c>
      <c r="M1928" s="26">
        <v>671922.12</v>
      </c>
      <c r="N1928" s="26">
        <v>671922.12</v>
      </c>
      <c r="O1928" s="26">
        <v>934918.88</v>
      </c>
      <c r="P1928" s="26">
        <v>870412.88</v>
      </c>
      <c r="Q1928" s="18">
        <f t="shared" si="61"/>
        <v>0.4181634150485331</v>
      </c>
    </row>
    <row r="1929" spans="1:17" x14ac:dyDescent="0.2">
      <c r="A1929" s="19" t="s">
        <v>543</v>
      </c>
      <c r="B1929" s="19" t="s">
        <v>544</v>
      </c>
      <c r="C1929" s="15" t="str">
        <f t="shared" si="60"/>
        <v>21376000 CONSEJO NAC.POLÍTICA PÚBLICA PERSONA JOV</v>
      </c>
      <c r="D1929" s="19" t="s">
        <v>19</v>
      </c>
      <c r="E1929" s="19" t="s">
        <v>555</v>
      </c>
      <c r="F1929" s="19" t="s">
        <v>556</v>
      </c>
      <c r="G1929" s="26">
        <v>4079119</v>
      </c>
      <c r="H1929" s="26">
        <v>4079119</v>
      </c>
      <c r="I1929" s="26">
        <v>4079119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4079119</v>
      </c>
      <c r="P1929" s="26">
        <v>4079119</v>
      </c>
      <c r="Q1929" s="18">
        <f t="shared" si="61"/>
        <v>0</v>
      </c>
    </row>
    <row r="1930" spans="1:17" x14ac:dyDescent="0.2">
      <c r="A1930" s="19" t="s">
        <v>543</v>
      </c>
      <c r="B1930" s="19" t="s">
        <v>544</v>
      </c>
      <c r="C1930" s="15" t="str">
        <f t="shared" si="60"/>
        <v>21376000 CONSEJO NAC.POLÍTICA PÚBLICA PERSONA JOV</v>
      </c>
      <c r="D1930" s="19" t="s">
        <v>19</v>
      </c>
      <c r="E1930" s="19" t="s">
        <v>557</v>
      </c>
      <c r="F1930" s="19" t="s">
        <v>558</v>
      </c>
      <c r="G1930" s="26">
        <v>6010365</v>
      </c>
      <c r="H1930" s="26">
        <v>6010365</v>
      </c>
      <c r="I1930" s="26">
        <v>6010365</v>
      </c>
      <c r="J1930" s="26">
        <v>0</v>
      </c>
      <c r="K1930" s="26">
        <v>0</v>
      </c>
      <c r="L1930" s="26">
        <v>0</v>
      </c>
      <c r="M1930" s="26">
        <v>6010365</v>
      </c>
      <c r="N1930" s="26">
        <v>6010365</v>
      </c>
      <c r="O1930" s="26">
        <v>0</v>
      </c>
      <c r="P1930" s="26">
        <v>0</v>
      </c>
      <c r="Q1930" s="18">
        <f t="shared" si="61"/>
        <v>1</v>
      </c>
    </row>
    <row r="1931" spans="1:17" x14ac:dyDescent="0.2">
      <c r="A1931" s="19" t="s">
        <v>543</v>
      </c>
      <c r="B1931" s="19" t="s">
        <v>544</v>
      </c>
      <c r="C1931" s="15" t="str">
        <f t="shared" si="60"/>
        <v>21376000 CONSEJO NAC.POLÍTICA PÚBLICA PERSONA JOV</v>
      </c>
      <c r="D1931" s="19" t="s">
        <v>19</v>
      </c>
      <c r="E1931" s="19" t="s">
        <v>559</v>
      </c>
      <c r="F1931" s="19" t="s">
        <v>560</v>
      </c>
      <c r="G1931" s="26">
        <v>4907100</v>
      </c>
      <c r="H1931" s="26">
        <v>4907100</v>
      </c>
      <c r="I1931" s="26">
        <v>4907100</v>
      </c>
      <c r="J1931" s="26">
        <v>0</v>
      </c>
      <c r="K1931" s="26">
        <v>0</v>
      </c>
      <c r="L1931" s="26">
        <v>0</v>
      </c>
      <c r="M1931" s="26">
        <v>4907100</v>
      </c>
      <c r="N1931" s="26">
        <v>4907100</v>
      </c>
      <c r="O1931" s="26">
        <v>0</v>
      </c>
      <c r="P1931" s="26">
        <v>0</v>
      </c>
      <c r="Q1931" s="18">
        <f t="shared" si="61"/>
        <v>1</v>
      </c>
    </row>
    <row r="1932" spans="1:17" x14ac:dyDescent="0.2">
      <c r="A1932" s="19" t="s">
        <v>543</v>
      </c>
      <c r="B1932" s="19" t="s">
        <v>544</v>
      </c>
      <c r="C1932" s="15" t="str">
        <f t="shared" si="60"/>
        <v>21376000 CONSEJO NAC.POLÍTICA PÚBLICA PERSONA JOV</v>
      </c>
      <c r="D1932" s="19" t="s">
        <v>19</v>
      </c>
      <c r="E1932" s="19" t="s">
        <v>561</v>
      </c>
      <c r="F1932" s="19" t="s">
        <v>562</v>
      </c>
      <c r="G1932" s="26">
        <v>9343031</v>
      </c>
      <c r="H1932" s="26">
        <v>9343031</v>
      </c>
      <c r="I1932" s="26">
        <v>9343031</v>
      </c>
      <c r="J1932" s="26">
        <v>0</v>
      </c>
      <c r="K1932" s="26">
        <v>0</v>
      </c>
      <c r="L1932" s="26">
        <v>0</v>
      </c>
      <c r="M1932" s="26">
        <v>9343031</v>
      </c>
      <c r="N1932" s="26">
        <v>9343031</v>
      </c>
      <c r="O1932" s="26">
        <v>0</v>
      </c>
      <c r="P1932" s="26">
        <v>0</v>
      </c>
      <c r="Q1932" s="18">
        <f t="shared" si="61"/>
        <v>1</v>
      </c>
    </row>
    <row r="1933" spans="1:17" x14ac:dyDescent="0.2">
      <c r="A1933" s="19" t="s">
        <v>543</v>
      </c>
      <c r="B1933" s="19" t="s">
        <v>544</v>
      </c>
      <c r="C1933" s="15" t="str">
        <f t="shared" si="60"/>
        <v>21376000 CONSEJO NAC.POLÍTICA PÚBLICA PERSONA JOV</v>
      </c>
      <c r="D1933" s="19" t="s">
        <v>19</v>
      </c>
      <c r="E1933" s="19" t="s">
        <v>563</v>
      </c>
      <c r="F1933" s="19" t="s">
        <v>564</v>
      </c>
      <c r="G1933" s="26">
        <v>4944737</v>
      </c>
      <c r="H1933" s="26">
        <v>4944737</v>
      </c>
      <c r="I1933" s="26">
        <v>4944737</v>
      </c>
      <c r="J1933" s="26">
        <v>0</v>
      </c>
      <c r="K1933" s="26">
        <v>0</v>
      </c>
      <c r="L1933" s="26">
        <v>0</v>
      </c>
      <c r="M1933" s="26">
        <v>3110000</v>
      </c>
      <c r="N1933" s="26">
        <v>3110000</v>
      </c>
      <c r="O1933" s="26">
        <v>1834737</v>
      </c>
      <c r="P1933" s="26">
        <v>1834737</v>
      </c>
      <c r="Q1933" s="18">
        <f t="shared" si="61"/>
        <v>0.62895154990042945</v>
      </c>
    </row>
    <row r="1934" spans="1:17" x14ac:dyDescent="0.2">
      <c r="A1934" s="19" t="s">
        <v>543</v>
      </c>
      <c r="B1934" s="19" t="s">
        <v>544</v>
      </c>
      <c r="C1934" s="15" t="str">
        <f t="shared" si="60"/>
        <v>21376000 CONSEJO NAC.POLÍTICA PÚBLICA PERSONA JOV</v>
      </c>
      <c r="D1934" s="19" t="s">
        <v>19</v>
      </c>
      <c r="E1934" s="19" t="s">
        <v>565</v>
      </c>
      <c r="F1934" s="19" t="s">
        <v>566</v>
      </c>
      <c r="G1934" s="26">
        <v>6953168</v>
      </c>
      <c r="H1934" s="26">
        <v>6953168</v>
      </c>
      <c r="I1934" s="26">
        <v>0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6953168</v>
      </c>
      <c r="P1934" s="26">
        <v>0</v>
      </c>
      <c r="Q1934" s="18">
        <f t="shared" si="61"/>
        <v>0</v>
      </c>
    </row>
    <row r="1935" spans="1:17" x14ac:dyDescent="0.2">
      <c r="A1935" s="19" t="s">
        <v>543</v>
      </c>
      <c r="B1935" s="19" t="s">
        <v>544</v>
      </c>
      <c r="C1935" s="15" t="str">
        <f t="shared" si="60"/>
        <v>21376000 CONSEJO NAC.POLÍTICA PÚBLICA PERSONA JOV</v>
      </c>
      <c r="D1935" s="19" t="s">
        <v>19</v>
      </c>
      <c r="E1935" s="19" t="s">
        <v>567</v>
      </c>
      <c r="F1935" s="19" t="s">
        <v>568</v>
      </c>
      <c r="G1935" s="26">
        <v>4221054</v>
      </c>
      <c r="H1935" s="26">
        <v>4221054</v>
      </c>
      <c r="I1935" s="26">
        <v>4221054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4221054</v>
      </c>
      <c r="P1935" s="26">
        <v>4221054</v>
      </c>
      <c r="Q1935" s="18">
        <f t="shared" si="61"/>
        <v>0</v>
      </c>
    </row>
    <row r="1936" spans="1:17" x14ac:dyDescent="0.2">
      <c r="A1936" s="19" t="s">
        <v>543</v>
      </c>
      <c r="B1936" s="19" t="s">
        <v>544</v>
      </c>
      <c r="C1936" s="15" t="str">
        <f t="shared" si="60"/>
        <v>21376000 CONSEJO NAC.POLÍTICA PÚBLICA PERSONA JOV</v>
      </c>
      <c r="D1936" s="19" t="s">
        <v>19</v>
      </c>
      <c r="E1936" s="19" t="s">
        <v>569</v>
      </c>
      <c r="F1936" s="19" t="s">
        <v>570</v>
      </c>
      <c r="G1936" s="26">
        <v>2578760</v>
      </c>
      <c r="H1936" s="26">
        <v>2578760</v>
      </c>
      <c r="I1936" s="26">
        <v>2578760</v>
      </c>
      <c r="J1936" s="26">
        <v>0</v>
      </c>
      <c r="K1936" s="26">
        <v>0</v>
      </c>
      <c r="L1936" s="26">
        <v>0</v>
      </c>
      <c r="M1936" s="26">
        <v>2578760</v>
      </c>
      <c r="N1936" s="26">
        <v>2578760</v>
      </c>
      <c r="O1936" s="26">
        <v>0</v>
      </c>
      <c r="P1936" s="26">
        <v>0</v>
      </c>
      <c r="Q1936" s="18">
        <f t="shared" si="61"/>
        <v>1</v>
      </c>
    </row>
    <row r="1937" spans="1:17" x14ac:dyDescent="0.2">
      <c r="A1937" s="19" t="s">
        <v>543</v>
      </c>
      <c r="B1937" s="19" t="s">
        <v>544</v>
      </c>
      <c r="C1937" s="15" t="str">
        <f t="shared" si="60"/>
        <v>21376000 CONSEJO NAC.POLÍTICA PÚBLICA PERSONA JOV</v>
      </c>
      <c r="D1937" s="19" t="s">
        <v>19</v>
      </c>
      <c r="E1937" s="19" t="s">
        <v>571</v>
      </c>
      <c r="F1937" s="19" t="s">
        <v>572</v>
      </c>
      <c r="G1937" s="26">
        <v>5556192</v>
      </c>
      <c r="H1937" s="26">
        <v>5556192</v>
      </c>
      <c r="I1937" s="26">
        <v>5556192</v>
      </c>
      <c r="J1937" s="26">
        <v>0</v>
      </c>
      <c r="K1937" s="26">
        <v>0</v>
      </c>
      <c r="L1937" s="26">
        <v>0</v>
      </c>
      <c r="M1937" s="26">
        <v>5556192</v>
      </c>
      <c r="N1937" s="26">
        <v>5556192</v>
      </c>
      <c r="O1937" s="26">
        <v>0</v>
      </c>
      <c r="P1937" s="26">
        <v>0</v>
      </c>
      <c r="Q1937" s="18">
        <f t="shared" si="61"/>
        <v>1</v>
      </c>
    </row>
    <row r="1938" spans="1:17" x14ac:dyDescent="0.2">
      <c r="A1938" s="19" t="s">
        <v>543</v>
      </c>
      <c r="B1938" s="19" t="s">
        <v>544</v>
      </c>
      <c r="C1938" s="15" t="str">
        <f t="shared" si="60"/>
        <v>21376000 CONSEJO NAC.POLÍTICA PÚBLICA PERSONA JOV</v>
      </c>
      <c r="D1938" s="19" t="s">
        <v>19</v>
      </c>
      <c r="E1938" s="19" t="s">
        <v>573</v>
      </c>
      <c r="F1938" s="19" t="s">
        <v>574</v>
      </c>
      <c r="G1938" s="26">
        <v>5001862</v>
      </c>
      <c r="H1938" s="26">
        <v>5001862</v>
      </c>
      <c r="I1938" s="26">
        <v>0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5001862</v>
      </c>
      <c r="P1938" s="26">
        <v>0</v>
      </c>
      <c r="Q1938" s="18">
        <f t="shared" si="61"/>
        <v>0</v>
      </c>
    </row>
    <row r="1939" spans="1:17" x14ac:dyDescent="0.2">
      <c r="A1939" s="19" t="s">
        <v>543</v>
      </c>
      <c r="B1939" s="19" t="s">
        <v>544</v>
      </c>
      <c r="C1939" s="15" t="str">
        <f t="shared" si="60"/>
        <v>21376000 CONSEJO NAC.POLÍTICA PÚBLICA PERSONA JOV</v>
      </c>
      <c r="D1939" s="19" t="s">
        <v>19</v>
      </c>
      <c r="E1939" s="19" t="s">
        <v>575</v>
      </c>
      <c r="F1939" s="19" t="s">
        <v>576</v>
      </c>
      <c r="G1939" s="26">
        <v>4345480</v>
      </c>
      <c r="H1939" s="26">
        <v>4345480</v>
      </c>
      <c r="I1939" s="26">
        <v>4345480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4345480</v>
      </c>
      <c r="P1939" s="26">
        <v>4345480</v>
      </c>
      <c r="Q1939" s="18">
        <f t="shared" si="61"/>
        <v>0</v>
      </c>
    </row>
    <row r="1940" spans="1:17" x14ac:dyDescent="0.2">
      <c r="A1940" s="19" t="s">
        <v>543</v>
      </c>
      <c r="B1940" s="19" t="s">
        <v>544</v>
      </c>
      <c r="C1940" s="15" t="str">
        <f t="shared" si="60"/>
        <v>21376000 CONSEJO NAC.POLÍTICA PÚBLICA PERSONA JOV</v>
      </c>
      <c r="D1940" s="19" t="s">
        <v>19</v>
      </c>
      <c r="E1940" s="19" t="s">
        <v>577</v>
      </c>
      <c r="F1940" s="19" t="s">
        <v>578</v>
      </c>
      <c r="G1940" s="26">
        <v>3672706</v>
      </c>
      <c r="H1940" s="26">
        <v>3672706</v>
      </c>
      <c r="I1940" s="26">
        <v>3672706</v>
      </c>
      <c r="J1940" s="26">
        <v>0</v>
      </c>
      <c r="K1940" s="26">
        <v>0</v>
      </c>
      <c r="L1940" s="26">
        <v>0</v>
      </c>
      <c r="M1940" s="26">
        <v>3672706</v>
      </c>
      <c r="N1940" s="26">
        <v>3672706</v>
      </c>
      <c r="O1940" s="26">
        <v>0</v>
      </c>
      <c r="P1940" s="26">
        <v>0</v>
      </c>
      <c r="Q1940" s="18">
        <f t="shared" si="61"/>
        <v>1</v>
      </c>
    </row>
    <row r="1941" spans="1:17" x14ac:dyDescent="0.2">
      <c r="A1941" s="19" t="s">
        <v>543</v>
      </c>
      <c r="B1941" s="19" t="s">
        <v>544</v>
      </c>
      <c r="C1941" s="15" t="str">
        <f t="shared" si="60"/>
        <v>21376000 CONSEJO NAC.POLÍTICA PÚBLICA PERSONA JOV</v>
      </c>
      <c r="D1941" s="19" t="s">
        <v>19</v>
      </c>
      <c r="E1941" s="19" t="s">
        <v>579</v>
      </c>
      <c r="F1941" s="19" t="s">
        <v>580</v>
      </c>
      <c r="G1941" s="26">
        <v>3792040</v>
      </c>
      <c r="H1941" s="26">
        <v>3792040</v>
      </c>
      <c r="I1941" s="26">
        <v>3792040</v>
      </c>
      <c r="J1941" s="26">
        <v>0</v>
      </c>
      <c r="K1941" s="26">
        <v>0</v>
      </c>
      <c r="L1941" s="26">
        <v>0</v>
      </c>
      <c r="M1941" s="26">
        <v>3792040</v>
      </c>
      <c r="N1941" s="26">
        <v>3792040</v>
      </c>
      <c r="O1941" s="26">
        <v>0</v>
      </c>
      <c r="P1941" s="26">
        <v>0</v>
      </c>
      <c r="Q1941" s="18">
        <f t="shared" si="61"/>
        <v>1</v>
      </c>
    </row>
    <row r="1942" spans="1:17" x14ac:dyDescent="0.2">
      <c r="A1942" s="19" t="s">
        <v>543</v>
      </c>
      <c r="B1942" s="19" t="s">
        <v>544</v>
      </c>
      <c r="C1942" s="15" t="str">
        <f t="shared" si="60"/>
        <v>21376000 CONSEJO NAC.POLÍTICA PÚBLICA PERSONA JOV</v>
      </c>
      <c r="D1942" s="19" t="s">
        <v>19</v>
      </c>
      <c r="E1942" s="19" t="s">
        <v>581</v>
      </c>
      <c r="F1942" s="19" t="s">
        <v>582</v>
      </c>
      <c r="G1942" s="26">
        <v>6327875</v>
      </c>
      <c r="H1942" s="26">
        <v>6327875</v>
      </c>
      <c r="I1942" s="26">
        <v>6327875</v>
      </c>
      <c r="J1942" s="26">
        <v>0</v>
      </c>
      <c r="K1942" s="26">
        <v>0</v>
      </c>
      <c r="L1942" s="26">
        <v>0</v>
      </c>
      <c r="M1942" s="26">
        <v>6327875</v>
      </c>
      <c r="N1942" s="26">
        <v>6327875</v>
      </c>
      <c r="O1942" s="26">
        <v>0</v>
      </c>
      <c r="P1942" s="26">
        <v>0</v>
      </c>
      <c r="Q1942" s="18">
        <f t="shared" si="61"/>
        <v>1</v>
      </c>
    </row>
    <row r="1943" spans="1:17" x14ac:dyDescent="0.2">
      <c r="A1943" s="19" t="s">
        <v>543</v>
      </c>
      <c r="B1943" s="19" t="s">
        <v>544</v>
      </c>
      <c r="C1943" s="15" t="str">
        <f t="shared" si="60"/>
        <v>21376000 CONSEJO NAC.POLÍTICA PÚBLICA PERSONA JOV</v>
      </c>
      <c r="D1943" s="19" t="s">
        <v>19</v>
      </c>
      <c r="E1943" s="19" t="s">
        <v>583</v>
      </c>
      <c r="F1943" s="19" t="s">
        <v>584</v>
      </c>
      <c r="G1943" s="26">
        <v>3796634</v>
      </c>
      <c r="H1943" s="26">
        <v>3796634</v>
      </c>
      <c r="I1943" s="26">
        <v>3796634</v>
      </c>
      <c r="J1943" s="26">
        <v>0</v>
      </c>
      <c r="K1943" s="26">
        <v>0</v>
      </c>
      <c r="L1943" s="26">
        <v>0</v>
      </c>
      <c r="M1943" s="26">
        <v>3054086</v>
      </c>
      <c r="N1943" s="26">
        <v>3054086</v>
      </c>
      <c r="O1943" s="26">
        <v>742548</v>
      </c>
      <c r="P1943" s="26">
        <v>742548</v>
      </c>
      <c r="Q1943" s="18">
        <f t="shared" si="61"/>
        <v>0.80441938833187498</v>
      </c>
    </row>
    <row r="1944" spans="1:17" x14ac:dyDescent="0.2">
      <c r="A1944" s="19" t="s">
        <v>543</v>
      </c>
      <c r="B1944" s="19" t="s">
        <v>544</v>
      </c>
      <c r="C1944" s="15" t="str">
        <f t="shared" si="60"/>
        <v>21376000 CONSEJO NAC.POLÍTICA PÚBLICA PERSONA JOV</v>
      </c>
      <c r="D1944" s="19" t="s">
        <v>19</v>
      </c>
      <c r="E1944" s="19" t="s">
        <v>585</v>
      </c>
      <c r="F1944" s="19" t="s">
        <v>586</v>
      </c>
      <c r="G1944" s="26">
        <v>2670804</v>
      </c>
      <c r="H1944" s="26">
        <v>2670804</v>
      </c>
      <c r="I1944" s="26">
        <v>2670804</v>
      </c>
      <c r="J1944" s="26">
        <v>0</v>
      </c>
      <c r="K1944" s="26">
        <v>0</v>
      </c>
      <c r="L1944" s="26">
        <v>0</v>
      </c>
      <c r="M1944" s="26">
        <v>2670804</v>
      </c>
      <c r="N1944" s="26">
        <v>2670804</v>
      </c>
      <c r="O1944" s="26">
        <v>0</v>
      </c>
      <c r="P1944" s="26">
        <v>0</v>
      </c>
      <c r="Q1944" s="18">
        <f t="shared" si="61"/>
        <v>1</v>
      </c>
    </row>
    <row r="1945" spans="1:17" x14ac:dyDescent="0.2">
      <c r="A1945" s="19" t="s">
        <v>543</v>
      </c>
      <c r="B1945" s="19" t="s">
        <v>544</v>
      </c>
      <c r="C1945" s="15" t="str">
        <f t="shared" si="60"/>
        <v>21376000 CONSEJO NAC.POLÍTICA PÚBLICA PERSONA JOV</v>
      </c>
      <c r="D1945" s="19" t="s">
        <v>19</v>
      </c>
      <c r="E1945" s="19" t="s">
        <v>587</v>
      </c>
      <c r="F1945" s="19" t="s">
        <v>588</v>
      </c>
      <c r="G1945" s="26">
        <v>5460767</v>
      </c>
      <c r="H1945" s="26">
        <v>5460767</v>
      </c>
      <c r="I1945" s="26">
        <v>5460767</v>
      </c>
      <c r="J1945" s="26">
        <v>0</v>
      </c>
      <c r="K1945" s="26">
        <v>0</v>
      </c>
      <c r="L1945" s="26">
        <v>0</v>
      </c>
      <c r="M1945" s="26">
        <v>5460767</v>
      </c>
      <c r="N1945" s="26">
        <v>5460767</v>
      </c>
      <c r="O1945" s="26">
        <v>0</v>
      </c>
      <c r="P1945" s="26">
        <v>0</v>
      </c>
      <c r="Q1945" s="18">
        <f t="shared" si="61"/>
        <v>1</v>
      </c>
    </row>
    <row r="1946" spans="1:17" x14ac:dyDescent="0.2">
      <c r="A1946" s="19" t="s">
        <v>543</v>
      </c>
      <c r="B1946" s="19" t="s">
        <v>544</v>
      </c>
      <c r="C1946" s="15" t="str">
        <f t="shared" si="60"/>
        <v>21376000 CONSEJO NAC.POLÍTICA PÚBLICA PERSONA JOV</v>
      </c>
      <c r="D1946" s="19" t="s">
        <v>19</v>
      </c>
      <c r="E1946" s="19" t="s">
        <v>589</v>
      </c>
      <c r="F1946" s="19" t="s">
        <v>590</v>
      </c>
      <c r="G1946" s="26">
        <v>9030723</v>
      </c>
      <c r="H1946" s="26">
        <v>9030723</v>
      </c>
      <c r="I1946" s="26">
        <v>9030723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9030723</v>
      </c>
      <c r="P1946" s="26">
        <v>9030723</v>
      </c>
      <c r="Q1946" s="18">
        <f t="shared" si="61"/>
        <v>0</v>
      </c>
    </row>
    <row r="1947" spans="1:17" x14ac:dyDescent="0.2">
      <c r="A1947" s="19" t="s">
        <v>543</v>
      </c>
      <c r="B1947" s="19" t="s">
        <v>544</v>
      </c>
      <c r="C1947" s="15" t="str">
        <f t="shared" si="60"/>
        <v>21376000 CONSEJO NAC.POLÍTICA PÚBLICA PERSONA JOV</v>
      </c>
      <c r="D1947" s="19" t="s">
        <v>19</v>
      </c>
      <c r="E1947" s="19" t="s">
        <v>591</v>
      </c>
      <c r="F1947" s="19" t="s">
        <v>592</v>
      </c>
      <c r="G1947" s="26">
        <v>4111680</v>
      </c>
      <c r="H1947" s="26">
        <v>4111680</v>
      </c>
      <c r="I1947" s="26">
        <v>4111680</v>
      </c>
      <c r="J1947" s="26">
        <v>0</v>
      </c>
      <c r="K1947" s="26">
        <v>0</v>
      </c>
      <c r="L1947" s="26">
        <v>0</v>
      </c>
      <c r="M1947" s="26">
        <v>4111680</v>
      </c>
      <c r="N1947" s="26">
        <v>4111680</v>
      </c>
      <c r="O1947" s="26">
        <v>0</v>
      </c>
      <c r="P1947" s="26">
        <v>0</v>
      </c>
      <c r="Q1947" s="18">
        <f t="shared" si="61"/>
        <v>1</v>
      </c>
    </row>
    <row r="1948" spans="1:17" x14ac:dyDescent="0.2">
      <c r="A1948" s="19" t="s">
        <v>543</v>
      </c>
      <c r="B1948" s="19" t="s">
        <v>544</v>
      </c>
      <c r="C1948" s="15" t="str">
        <f t="shared" si="60"/>
        <v>21376000 CONSEJO NAC.POLÍTICA PÚBLICA PERSONA JOV</v>
      </c>
      <c r="D1948" s="19" t="s">
        <v>19</v>
      </c>
      <c r="E1948" s="19" t="s">
        <v>593</v>
      </c>
      <c r="F1948" s="19" t="s">
        <v>594</v>
      </c>
      <c r="G1948" s="26">
        <v>2618251</v>
      </c>
      <c r="H1948" s="26">
        <v>2618251</v>
      </c>
      <c r="I1948" s="26">
        <v>0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2618251</v>
      </c>
      <c r="P1948" s="26">
        <v>0</v>
      </c>
      <c r="Q1948" s="18">
        <f t="shared" si="61"/>
        <v>0</v>
      </c>
    </row>
    <row r="1949" spans="1:17" x14ac:dyDescent="0.2">
      <c r="A1949" s="19" t="s">
        <v>543</v>
      </c>
      <c r="B1949" s="19" t="s">
        <v>544</v>
      </c>
      <c r="C1949" s="15" t="str">
        <f t="shared" si="60"/>
        <v>21376000 CONSEJO NAC.POLÍTICA PÚBLICA PERSONA JOV</v>
      </c>
      <c r="D1949" s="19" t="s">
        <v>19</v>
      </c>
      <c r="E1949" s="19" t="s">
        <v>595</v>
      </c>
      <c r="F1949" s="19" t="s">
        <v>596</v>
      </c>
      <c r="G1949" s="26">
        <v>2315183</v>
      </c>
      <c r="H1949" s="26">
        <v>2315183</v>
      </c>
      <c r="I1949" s="26">
        <v>2315183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2315183</v>
      </c>
      <c r="P1949" s="26">
        <v>2315183</v>
      </c>
      <c r="Q1949" s="18">
        <f t="shared" si="61"/>
        <v>0</v>
      </c>
    </row>
    <row r="1950" spans="1:17" x14ac:dyDescent="0.2">
      <c r="A1950" s="19" t="s">
        <v>543</v>
      </c>
      <c r="B1950" s="19" t="s">
        <v>544</v>
      </c>
      <c r="C1950" s="15" t="str">
        <f t="shared" si="60"/>
        <v>21376000 CONSEJO NAC.POLÍTICA PÚBLICA PERSONA JOV</v>
      </c>
      <c r="D1950" s="19" t="s">
        <v>19</v>
      </c>
      <c r="E1950" s="19" t="s">
        <v>597</v>
      </c>
      <c r="F1950" s="19" t="s">
        <v>598</v>
      </c>
      <c r="G1950" s="26">
        <v>3067252</v>
      </c>
      <c r="H1950" s="26">
        <v>3067252</v>
      </c>
      <c r="I1950" s="26">
        <v>3067252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3067252</v>
      </c>
      <c r="P1950" s="26">
        <v>3067252</v>
      </c>
      <c r="Q1950" s="18">
        <f t="shared" si="61"/>
        <v>0</v>
      </c>
    </row>
    <row r="1951" spans="1:17" x14ac:dyDescent="0.2">
      <c r="A1951" s="19" t="s">
        <v>543</v>
      </c>
      <c r="B1951" s="19" t="s">
        <v>544</v>
      </c>
      <c r="C1951" s="15" t="str">
        <f t="shared" si="60"/>
        <v>21376000 CONSEJO NAC.POLÍTICA PÚBLICA PERSONA JOV</v>
      </c>
      <c r="D1951" s="19" t="s">
        <v>19</v>
      </c>
      <c r="E1951" s="19" t="s">
        <v>599</v>
      </c>
      <c r="F1951" s="19" t="s">
        <v>600</v>
      </c>
      <c r="G1951" s="26">
        <v>8545782</v>
      </c>
      <c r="H1951" s="26">
        <v>8545782</v>
      </c>
      <c r="I1951" s="26">
        <v>8545782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8545782</v>
      </c>
      <c r="P1951" s="26">
        <v>8545782</v>
      </c>
      <c r="Q1951" s="18">
        <f t="shared" si="61"/>
        <v>0</v>
      </c>
    </row>
    <row r="1952" spans="1:17" x14ac:dyDescent="0.2">
      <c r="A1952" s="19" t="s">
        <v>543</v>
      </c>
      <c r="B1952" s="19" t="s">
        <v>544</v>
      </c>
      <c r="C1952" s="15" t="str">
        <f t="shared" si="60"/>
        <v>21376000 CONSEJO NAC.POLÍTICA PÚBLICA PERSONA JOV</v>
      </c>
      <c r="D1952" s="19" t="s">
        <v>19</v>
      </c>
      <c r="E1952" s="19" t="s">
        <v>601</v>
      </c>
      <c r="F1952" s="19" t="s">
        <v>602</v>
      </c>
      <c r="G1952" s="26">
        <v>3427902</v>
      </c>
      <c r="H1952" s="26">
        <v>3427902</v>
      </c>
      <c r="I1952" s="26">
        <v>3427902</v>
      </c>
      <c r="J1952" s="26">
        <v>0</v>
      </c>
      <c r="K1952" s="26">
        <v>0</v>
      </c>
      <c r="L1952" s="26">
        <v>0</v>
      </c>
      <c r="M1952" s="26">
        <v>3427902</v>
      </c>
      <c r="N1952" s="26">
        <v>3427902</v>
      </c>
      <c r="O1952" s="26">
        <v>0</v>
      </c>
      <c r="P1952" s="26">
        <v>0</v>
      </c>
      <c r="Q1952" s="18">
        <f t="shared" si="61"/>
        <v>1</v>
      </c>
    </row>
    <row r="1953" spans="1:17" x14ac:dyDescent="0.2">
      <c r="A1953" s="19" t="s">
        <v>543</v>
      </c>
      <c r="B1953" s="19" t="s">
        <v>544</v>
      </c>
      <c r="C1953" s="15" t="str">
        <f t="shared" si="60"/>
        <v>21376000 CONSEJO NAC.POLÍTICA PÚBLICA PERSONA JOV</v>
      </c>
      <c r="D1953" s="19" t="s">
        <v>19</v>
      </c>
      <c r="E1953" s="19" t="s">
        <v>603</v>
      </c>
      <c r="F1953" s="19" t="s">
        <v>604</v>
      </c>
      <c r="G1953" s="26">
        <v>5124199</v>
      </c>
      <c r="H1953" s="26">
        <v>5124199</v>
      </c>
      <c r="I1953" s="26">
        <v>5124199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5124199</v>
      </c>
      <c r="P1953" s="26">
        <v>5124199</v>
      </c>
      <c r="Q1953" s="18">
        <f t="shared" si="61"/>
        <v>0</v>
      </c>
    </row>
    <row r="1954" spans="1:17" x14ac:dyDescent="0.2">
      <c r="A1954" s="19" t="s">
        <v>543</v>
      </c>
      <c r="B1954" s="19" t="s">
        <v>544</v>
      </c>
      <c r="C1954" s="15" t="str">
        <f t="shared" si="60"/>
        <v>21376000 CONSEJO NAC.POLÍTICA PÚBLICA PERSONA JOV</v>
      </c>
      <c r="D1954" s="19" t="s">
        <v>19</v>
      </c>
      <c r="E1954" s="19" t="s">
        <v>605</v>
      </c>
      <c r="F1954" s="19" t="s">
        <v>606</v>
      </c>
      <c r="G1954" s="26">
        <v>5775616</v>
      </c>
      <c r="H1954" s="26">
        <v>5775616</v>
      </c>
      <c r="I1954" s="26">
        <v>5775616</v>
      </c>
      <c r="J1954" s="26">
        <v>0</v>
      </c>
      <c r="K1954" s="26">
        <v>0</v>
      </c>
      <c r="L1954" s="26">
        <v>0</v>
      </c>
      <c r="M1954" s="26">
        <v>5775616</v>
      </c>
      <c r="N1954" s="26">
        <v>5775616</v>
      </c>
      <c r="O1954" s="26">
        <v>0</v>
      </c>
      <c r="P1954" s="26">
        <v>0</v>
      </c>
      <c r="Q1954" s="18">
        <f t="shared" si="61"/>
        <v>1</v>
      </c>
    </row>
    <row r="1955" spans="1:17" x14ac:dyDescent="0.2">
      <c r="A1955" s="19" t="s">
        <v>543</v>
      </c>
      <c r="B1955" s="19" t="s">
        <v>544</v>
      </c>
      <c r="C1955" s="15" t="str">
        <f t="shared" si="60"/>
        <v>21376000 CONSEJO NAC.POLÍTICA PÚBLICA PERSONA JOV</v>
      </c>
      <c r="D1955" s="19" t="s">
        <v>19</v>
      </c>
      <c r="E1955" s="19" t="s">
        <v>607</v>
      </c>
      <c r="F1955" s="19" t="s">
        <v>608</v>
      </c>
      <c r="G1955" s="26">
        <v>3552658</v>
      </c>
      <c r="H1955" s="26">
        <v>3552658</v>
      </c>
      <c r="I1955" s="26">
        <v>3552658</v>
      </c>
      <c r="J1955" s="26">
        <v>0</v>
      </c>
      <c r="K1955" s="26">
        <v>0</v>
      </c>
      <c r="L1955" s="26">
        <v>0</v>
      </c>
      <c r="M1955" s="26">
        <v>3552658</v>
      </c>
      <c r="N1955" s="26">
        <v>3552658</v>
      </c>
      <c r="O1955" s="26">
        <v>0</v>
      </c>
      <c r="P1955" s="26">
        <v>0</v>
      </c>
      <c r="Q1955" s="18">
        <f t="shared" si="61"/>
        <v>1</v>
      </c>
    </row>
    <row r="1956" spans="1:17" x14ac:dyDescent="0.2">
      <c r="A1956" s="19" t="s">
        <v>543</v>
      </c>
      <c r="B1956" s="19" t="s">
        <v>544</v>
      </c>
      <c r="C1956" s="15" t="str">
        <f t="shared" si="60"/>
        <v>21376000 CONSEJO NAC.POLÍTICA PÚBLICA PERSONA JOV</v>
      </c>
      <c r="D1956" s="19" t="s">
        <v>19</v>
      </c>
      <c r="E1956" s="19" t="s">
        <v>609</v>
      </c>
      <c r="F1956" s="19" t="s">
        <v>610</v>
      </c>
      <c r="G1956" s="26">
        <v>3550958</v>
      </c>
      <c r="H1956" s="26">
        <v>3550958</v>
      </c>
      <c r="I1956" s="26">
        <v>3550958</v>
      </c>
      <c r="J1956" s="26">
        <v>0</v>
      </c>
      <c r="K1956" s="26">
        <v>0</v>
      </c>
      <c r="L1956" s="26">
        <v>0</v>
      </c>
      <c r="M1956" s="26">
        <v>3550958</v>
      </c>
      <c r="N1956" s="26">
        <v>3550958</v>
      </c>
      <c r="O1956" s="26">
        <v>0</v>
      </c>
      <c r="P1956" s="26">
        <v>0</v>
      </c>
      <c r="Q1956" s="18">
        <f t="shared" si="61"/>
        <v>1</v>
      </c>
    </row>
    <row r="1957" spans="1:17" x14ac:dyDescent="0.2">
      <c r="A1957" s="19" t="s">
        <v>543</v>
      </c>
      <c r="B1957" s="19" t="s">
        <v>544</v>
      </c>
      <c r="C1957" s="15" t="str">
        <f t="shared" si="60"/>
        <v>21376000 CONSEJO NAC.POLÍTICA PÚBLICA PERSONA JOV</v>
      </c>
      <c r="D1957" s="19" t="s">
        <v>19</v>
      </c>
      <c r="E1957" s="19" t="s">
        <v>611</v>
      </c>
      <c r="F1957" s="19" t="s">
        <v>612</v>
      </c>
      <c r="G1957" s="26">
        <v>2765028</v>
      </c>
      <c r="H1957" s="26">
        <v>2765028</v>
      </c>
      <c r="I1957" s="26">
        <v>2765028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2765028</v>
      </c>
      <c r="P1957" s="26">
        <v>2765028</v>
      </c>
      <c r="Q1957" s="18">
        <f t="shared" si="61"/>
        <v>0</v>
      </c>
    </row>
    <row r="1958" spans="1:17" x14ac:dyDescent="0.2">
      <c r="A1958" s="19" t="s">
        <v>543</v>
      </c>
      <c r="B1958" s="19" t="s">
        <v>544</v>
      </c>
      <c r="C1958" s="15" t="str">
        <f t="shared" si="60"/>
        <v>21376000 CONSEJO NAC.POLÍTICA PÚBLICA PERSONA JOV</v>
      </c>
      <c r="D1958" s="19" t="s">
        <v>19</v>
      </c>
      <c r="E1958" s="19" t="s">
        <v>613</v>
      </c>
      <c r="F1958" s="19" t="s">
        <v>614</v>
      </c>
      <c r="G1958" s="26">
        <v>3417232</v>
      </c>
      <c r="H1958" s="26">
        <v>3417232</v>
      </c>
      <c r="I1958" s="26">
        <v>3417232</v>
      </c>
      <c r="J1958" s="26">
        <v>0</v>
      </c>
      <c r="K1958" s="26">
        <v>0</v>
      </c>
      <c r="L1958" s="26">
        <v>0</v>
      </c>
      <c r="M1958" s="26">
        <v>3417232</v>
      </c>
      <c r="N1958" s="26">
        <v>3417232</v>
      </c>
      <c r="O1958" s="26">
        <v>0</v>
      </c>
      <c r="P1958" s="26">
        <v>0</v>
      </c>
      <c r="Q1958" s="18">
        <f t="shared" si="61"/>
        <v>1</v>
      </c>
    </row>
    <row r="1959" spans="1:17" x14ac:dyDescent="0.2">
      <c r="A1959" s="19" t="s">
        <v>543</v>
      </c>
      <c r="B1959" s="19" t="s">
        <v>544</v>
      </c>
      <c r="C1959" s="15" t="str">
        <f t="shared" si="60"/>
        <v>21376000 CONSEJO NAC.POLÍTICA PÚBLICA PERSONA JOV</v>
      </c>
      <c r="D1959" s="19" t="s">
        <v>19</v>
      </c>
      <c r="E1959" s="19" t="s">
        <v>615</v>
      </c>
      <c r="F1959" s="19" t="s">
        <v>616</v>
      </c>
      <c r="G1959" s="26">
        <v>7603463</v>
      </c>
      <c r="H1959" s="26">
        <v>7603463</v>
      </c>
      <c r="I1959" s="26">
        <v>7603463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7603463</v>
      </c>
      <c r="P1959" s="26">
        <v>7603463</v>
      </c>
      <c r="Q1959" s="18">
        <f t="shared" si="61"/>
        <v>0</v>
      </c>
    </row>
    <row r="1960" spans="1:17" x14ac:dyDescent="0.2">
      <c r="A1960" s="19" t="s">
        <v>543</v>
      </c>
      <c r="B1960" s="19" t="s">
        <v>544</v>
      </c>
      <c r="C1960" s="15" t="str">
        <f t="shared" si="60"/>
        <v>21376000 CONSEJO NAC.POLÍTICA PÚBLICA PERSONA JOV</v>
      </c>
      <c r="D1960" s="19" t="s">
        <v>19</v>
      </c>
      <c r="E1960" s="19" t="s">
        <v>617</v>
      </c>
      <c r="F1960" s="19" t="s">
        <v>618</v>
      </c>
      <c r="G1960" s="26">
        <v>1957717</v>
      </c>
      <c r="H1960" s="26">
        <v>1957717</v>
      </c>
      <c r="I1960" s="26">
        <v>1957717</v>
      </c>
      <c r="J1960" s="26">
        <v>0</v>
      </c>
      <c r="K1960" s="26">
        <v>0</v>
      </c>
      <c r="L1960" s="26">
        <v>0</v>
      </c>
      <c r="M1960" s="26">
        <v>1957717</v>
      </c>
      <c r="N1960" s="26">
        <v>1957717</v>
      </c>
      <c r="O1960" s="26">
        <v>0</v>
      </c>
      <c r="P1960" s="26">
        <v>0</v>
      </c>
      <c r="Q1960" s="18">
        <f t="shared" si="61"/>
        <v>1</v>
      </c>
    </row>
    <row r="1961" spans="1:17" x14ac:dyDescent="0.2">
      <c r="A1961" s="19" t="s">
        <v>543</v>
      </c>
      <c r="B1961" s="19" t="s">
        <v>544</v>
      </c>
      <c r="C1961" s="15" t="str">
        <f t="shared" si="60"/>
        <v>21376000 CONSEJO NAC.POLÍTICA PÚBLICA PERSONA JOV</v>
      </c>
      <c r="D1961" s="19" t="s">
        <v>19</v>
      </c>
      <c r="E1961" s="19" t="s">
        <v>619</v>
      </c>
      <c r="F1961" s="19" t="s">
        <v>620</v>
      </c>
      <c r="G1961" s="26">
        <v>4188064</v>
      </c>
      <c r="H1961" s="26">
        <v>4188064</v>
      </c>
      <c r="I1961" s="26">
        <v>4188064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4188064</v>
      </c>
      <c r="P1961" s="26">
        <v>4188064</v>
      </c>
      <c r="Q1961" s="18">
        <f t="shared" si="61"/>
        <v>0</v>
      </c>
    </row>
    <row r="1962" spans="1:17" x14ac:dyDescent="0.2">
      <c r="A1962" s="19" t="s">
        <v>543</v>
      </c>
      <c r="B1962" s="19" t="s">
        <v>544</v>
      </c>
      <c r="C1962" s="15" t="str">
        <f t="shared" si="60"/>
        <v>21376000 CONSEJO NAC.POLÍTICA PÚBLICA PERSONA JOV</v>
      </c>
      <c r="D1962" s="19" t="s">
        <v>19</v>
      </c>
      <c r="E1962" s="19" t="s">
        <v>621</v>
      </c>
      <c r="F1962" s="19" t="s">
        <v>622</v>
      </c>
      <c r="G1962" s="26">
        <v>5770931</v>
      </c>
      <c r="H1962" s="26">
        <v>5770931</v>
      </c>
      <c r="I1962" s="26">
        <v>5770931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5770931</v>
      </c>
      <c r="P1962" s="26">
        <v>5770931</v>
      </c>
      <c r="Q1962" s="18">
        <f t="shared" si="61"/>
        <v>0</v>
      </c>
    </row>
    <row r="1963" spans="1:17" x14ac:dyDescent="0.2">
      <c r="A1963" s="19" t="s">
        <v>543</v>
      </c>
      <c r="B1963" s="19" t="s">
        <v>544</v>
      </c>
      <c r="C1963" s="15" t="str">
        <f t="shared" si="60"/>
        <v>21376000 CONSEJO NAC.POLÍTICA PÚBLICA PERSONA JOV</v>
      </c>
      <c r="D1963" s="19" t="s">
        <v>19</v>
      </c>
      <c r="E1963" s="19" t="s">
        <v>623</v>
      </c>
      <c r="F1963" s="19" t="s">
        <v>624</v>
      </c>
      <c r="G1963" s="26">
        <v>2864265</v>
      </c>
      <c r="H1963" s="26">
        <v>2864265</v>
      </c>
      <c r="I1963" s="26">
        <v>2864265</v>
      </c>
      <c r="J1963" s="26">
        <v>0</v>
      </c>
      <c r="K1963" s="26">
        <v>0</v>
      </c>
      <c r="L1963" s="26">
        <v>0</v>
      </c>
      <c r="M1963" s="26">
        <v>2864265</v>
      </c>
      <c r="N1963" s="26">
        <v>2864265</v>
      </c>
      <c r="O1963" s="26">
        <v>0</v>
      </c>
      <c r="P1963" s="26">
        <v>0</v>
      </c>
      <c r="Q1963" s="18">
        <f t="shared" si="61"/>
        <v>1</v>
      </c>
    </row>
    <row r="1964" spans="1:17" x14ac:dyDescent="0.2">
      <c r="A1964" s="19" t="s">
        <v>543</v>
      </c>
      <c r="B1964" s="19" t="s">
        <v>544</v>
      </c>
      <c r="C1964" s="15" t="str">
        <f t="shared" si="60"/>
        <v>21376000 CONSEJO NAC.POLÍTICA PÚBLICA PERSONA JOV</v>
      </c>
      <c r="D1964" s="19" t="s">
        <v>19</v>
      </c>
      <c r="E1964" s="19" t="s">
        <v>625</v>
      </c>
      <c r="F1964" s="19" t="s">
        <v>626</v>
      </c>
      <c r="G1964" s="26">
        <v>4281656</v>
      </c>
      <c r="H1964" s="26">
        <v>4281656</v>
      </c>
      <c r="I1964" s="26">
        <v>4281656</v>
      </c>
      <c r="J1964" s="26">
        <v>0</v>
      </c>
      <c r="K1964" s="26">
        <v>0</v>
      </c>
      <c r="L1964" s="26">
        <v>0</v>
      </c>
      <c r="M1964" s="26">
        <v>4281656</v>
      </c>
      <c r="N1964" s="26">
        <v>4281656</v>
      </c>
      <c r="O1964" s="26">
        <v>0</v>
      </c>
      <c r="P1964" s="26">
        <v>0</v>
      </c>
      <c r="Q1964" s="18">
        <f t="shared" si="61"/>
        <v>1</v>
      </c>
    </row>
    <row r="1965" spans="1:17" x14ac:dyDescent="0.2">
      <c r="A1965" s="19" t="s">
        <v>543</v>
      </c>
      <c r="B1965" s="19" t="s">
        <v>544</v>
      </c>
      <c r="C1965" s="15" t="str">
        <f t="shared" si="60"/>
        <v>21376000 CONSEJO NAC.POLÍTICA PÚBLICA PERSONA JOV</v>
      </c>
      <c r="D1965" s="19" t="s">
        <v>19</v>
      </c>
      <c r="E1965" s="19" t="s">
        <v>627</v>
      </c>
      <c r="F1965" s="19" t="s">
        <v>628</v>
      </c>
      <c r="G1965" s="26">
        <v>6428232</v>
      </c>
      <c r="H1965" s="26">
        <v>6428232</v>
      </c>
      <c r="I1965" s="26">
        <v>6428232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6428232</v>
      </c>
      <c r="P1965" s="26">
        <v>6428232</v>
      </c>
      <c r="Q1965" s="18">
        <f t="shared" si="61"/>
        <v>0</v>
      </c>
    </row>
    <row r="1966" spans="1:17" x14ac:dyDescent="0.2">
      <c r="A1966" s="19" t="s">
        <v>543</v>
      </c>
      <c r="B1966" s="19" t="s">
        <v>544</v>
      </c>
      <c r="C1966" s="15" t="str">
        <f t="shared" si="60"/>
        <v>21376000 CONSEJO NAC.POLÍTICA PÚBLICA PERSONA JOV</v>
      </c>
      <c r="D1966" s="19" t="s">
        <v>19</v>
      </c>
      <c r="E1966" s="19" t="s">
        <v>629</v>
      </c>
      <c r="F1966" s="19" t="s">
        <v>630</v>
      </c>
      <c r="G1966" s="26">
        <v>6644453</v>
      </c>
      <c r="H1966" s="26">
        <v>6644453</v>
      </c>
      <c r="I1966" s="26">
        <v>6644453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6644453</v>
      </c>
      <c r="P1966" s="26">
        <v>6644453</v>
      </c>
      <c r="Q1966" s="18">
        <f t="shared" si="61"/>
        <v>0</v>
      </c>
    </row>
    <row r="1967" spans="1:17" x14ac:dyDescent="0.2">
      <c r="A1967" s="19" t="s">
        <v>543</v>
      </c>
      <c r="B1967" s="19" t="s">
        <v>544</v>
      </c>
      <c r="C1967" s="15" t="str">
        <f t="shared" si="60"/>
        <v>21376000 CONSEJO NAC.POLÍTICA PÚBLICA PERSONA JOV</v>
      </c>
      <c r="D1967" s="19" t="s">
        <v>19</v>
      </c>
      <c r="E1967" s="19" t="s">
        <v>631</v>
      </c>
      <c r="F1967" s="19" t="s">
        <v>632</v>
      </c>
      <c r="G1967" s="26">
        <v>5660703</v>
      </c>
      <c r="H1967" s="26">
        <v>5660703</v>
      </c>
      <c r="I1967" s="26">
        <v>5660703</v>
      </c>
      <c r="J1967" s="26">
        <v>0</v>
      </c>
      <c r="K1967" s="26">
        <v>0</v>
      </c>
      <c r="L1967" s="26">
        <v>0</v>
      </c>
      <c r="M1967" s="26">
        <v>5660703</v>
      </c>
      <c r="N1967" s="26">
        <v>5660703</v>
      </c>
      <c r="O1967" s="26">
        <v>0</v>
      </c>
      <c r="P1967" s="26">
        <v>0</v>
      </c>
      <c r="Q1967" s="18">
        <f t="shared" si="61"/>
        <v>1</v>
      </c>
    </row>
    <row r="1968" spans="1:17" x14ac:dyDescent="0.2">
      <c r="A1968" s="19" t="s">
        <v>543</v>
      </c>
      <c r="B1968" s="19" t="s">
        <v>544</v>
      </c>
      <c r="C1968" s="15" t="str">
        <f t="shared" si="60"/>
        <v>21376000 CONSEJO NAC.POLÍTICA PÚBLICA PERSONA JOV</v>
      </c>
      <c r="D1968" s="19" t="s">
        <v>19</v>
      </c>
      <c r="E1968" s="19" t="s">
        <v>633</v>
      </c>
      <c r="F1968" s="19" t="s">
        <v>634</v>
      </c>
      <c r="G1968" s="26">
        <v>3921004</v>
      </c>
      <c r="H1968" s="26">
        <v>3921004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3921004</v>
      </c>
      <c r="P1968" s="26">
        <v>0</v>
      </c>
      <c r="Q1968" s="18">
        <f t="shared" si="61"/>
        <v>0</v>
      </c>
    </row>
    <row r="1969" spans="1:17" x14ac:dyDescent="0.2">
      <c r="A1969" s="19" t="s">
        <v>543</v>
      </c>
      <c r="B1969" s="19" t="s">
        <v>544</v>
      </c>
      <c r="C1969" s="15" t="str">
        <f t="shared" si="60"/>
        <v>21376000 CONSEJO NAC.POLÍTICA PÚBLICA PERSONA JOV</v>
      </c>
      <c r="D1969" s="19" t="s">
        <v>19</v>
      </c>
      <c r="E1969" s="19" t="s">
        <v>635</v>
      </c>
      <c r="F1969" s="19" t="s">
        <v>636</v>
      </c>
      <c r="G1969" s="26">
        <v>3101018</v>
      </c>
      <c r="H1969" s="26">
        <v>3101018</v>
      </c>
      <c r="I1969" s="26">
        <v>3101018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3101018</v>
      </c>
      <c r="P1969" s="26">
        <v>3101018</v>
      </c>
      <c r="Q1969" s="18">
        <f t="shared" si="61"/>
        <v>0</v>
      </c>
    </row>
    <row r="1970" spans="1:17" x14ac:dyDescent="0.2">
      <c r="A1970" s="19" t="s">
        <v>543</v>
      </c>
      <c r="B1970" s="19" t="s">
        <v>544</v>
      </c>
      <c r="C1970" s="15" t="str">
        <f t="shared" si="60"/>
        <v>21376000 CONSEJO NAC.POLÍTICA PÚBLICA PERSONA JOV</v>
      </c>
      <c r="D1970" s="19" t="s">
        <v>19</v>
      </c>
      <c r="E1970" s="19" t="s">
        <v>637</v>
      </c>
      <c r="F1970" s="19" t="s">
        <v>638</v>
      </c>
      <c r="G1970" s="26">
        <v>5577230</v>
      </c>
      <c r="H1970" s="26">
        <v>5577230</v>
      </c>
      <c r="I1970" s="26">
        <v>5577230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5577230</v>
      </c>
      <c r="P1970" s="26">
        <v>5577230</v>
      </c>
      <c r="Q1970" s="18">
        <f t="shared" si="61"/>
        <v>0</v>
      </c>
    </row>
    <row r="1971" spans="1:17" x14ac:dyDescent="0.2">
      <c r="A1971" s="19" t="s">
        <v>543</v>
      </c>
      <c r="B1971" s="19" t="s">
        <v>544</v>
      </c>
      <c r="C1971" s="15" t="str">
        <f t="shared" si="60"/>
        <v>21376000 CONSEJO NAC.POLÍTICA PÚBLICA PERSONA JOV</v>
      </c>
      <c r="D1971" s="19" t="s">
        <v>19</v>
      </c>
      <c r="E1971" s="19" t="s">
        <v>639</v>
      </c>
      <c r="F1971" s="19" t="s">
        <v>640</v>
      </c>
      <c r="G1971" s="26">
        <v>4640770</v>
      </c>
      <c r="H1971" s="26">
        <v>4640770</v>
      </c>
      <c r="I1971" s="26">
        <v>4640770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4640770</v>
      </c>
      <c r="P1971" s="26">
        <v>4640770</v>
      </c>
      <c r="Q1971" s="18">
        <f t="shared" si="61"/>
        <v>0</v>
      </c>
    </row>
    <row r="1972" spans="1:17" x14ac:dyDescent="0.2">
      <c r="A1972" s="19" t="s">
        <v>543</v>
      </c>
      <c r="B1972" s="19" t="s">
        <v>544</v>
      </c>
      <c r="C1972" s="15" t="str">
        <f t="shared" si="60"/>
        <v>21376000 CONSEJO NAC.POLÍTICA PÚBLICA PERSONA JOV</v>
      </c>
      <c r="D1972" s="19" t="s">
        <v>19</v>
      </c>
      <c r="E1972" s="19" t="s">
        <v>641</v>
      </c>
      <c r="F1972" s="19" t="s">
        <v>642</v>
      </c>
      <c r="G1972" s="26">
        <v>5881578</v>
      </c>
      <c r="H1972" s="26">
        <v>5881578</v>
      </c>
      <c r="I1972" s="26">
        <v>5881578</v>
      </c>
      <c r="J1972" s="26">
        <v>0</v>
      </c>
      <c r="K1972" s="26">
        <v>0</v>
      </c>
      <c r="L1972" s="26">
        <v>0</v>
      </c>
      <c r="M1972" s="26">
        <v>5881578</v>
      </c>
      <c r="N1972" s="26">
        <v>5881578</v>
      </c>
      <c r="O1972" s="26">
        <v>0</v>
      </c>
      <c r="P1972" s="26">
        <v>0</v>
      </c>
      <c r="Q1972" s="18">
        <f t="shared" si="61"/>
        <v>1</v>
      </c>
    </row>
    <row r="1973" spans="1:17" x14ac:dyDescent="0.2">
      <c r="A1973" s="19" t="s">
        <v>543</v>
      </c>
      <c r="B1973" s="19" t="s">
        <v>544</v>
      </c>
      <c r="C1973" s="15" t="str">
        <f t="shared" si="60"/>
        <v>21376000 CONSEJO NAC.POLÍTICA PÚBLICA PERSONA JOV</v>
      </c>
      <c r="D1973" s="19" t="s">
        <v>19</v>
      </c>
      <c r="E1973" s="19" t="s">
        <v>643</v>
      </c>
      <c r="F1973" s="19" t="s">
        <v>644</v>
      </c>
      <c r="G1973" s="26">
        <v>3339766</v>
      </c>
      <c r="H1973" s="26">
        <v>3339766</v>
      </c>
      <c r="I1973" s="26">
        <v>3339766</v>
      </c>
      <c r="J1973" s="26">
        <v>0</v>
      </c>
      <c r="K1973" s="26">
        <v>0</v>
      </c>
      <c r="L1973" s="26">
        <v>0</v>
      </c>
      <c r="M1973" s="26">
        <v>3339766</v>
      </c>
      <c r="N1973" s="26">
        <v>3339766</v>
      </c>
      <c r="O1973" s="26">
        <v>0</v>
      </c>
      <c r="P1973" s="26">
        <v>0</v>
      </c>
      <c r="Q1973" s="18">
        <f t="shared" si="61"/>
        <v>1</v>
      </c>
    </row>
    <row r="1974" spans="1:17" x14ac:dyDescent="0.2">
      <c r="A1974" s="19" t="s">
        <v>543</v>
      </c>
      <c r="B1974" s="19" t="s">
        <v>544</v>
      </c>
      <c r="C1974" s="15" t="str">
        <f t="shared" si="60"/>
        <v>21376000 CONSEJO NAC.POLÍTICA PÚBLICA PERSONA JOV</v>
      </c>
      <c r="D1974" s="19" t="s">
        <v>19</v>
      </c>
      <c r="E1974" s="19" t="s">
        <v>645</v>
      </c>
      <c r="F1974" s="19" t="s">
        <v>646</v>
      </c>
      <c r="G1974" s="26">
        <v>6050434</v>
      </c>
      <c r="H1974" s="26">
        <v>6050434</v>
      </c>
      <c r="I1974" s="26">
        <v>6050434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6050434</v>
      </c>
      <c r="P1974" s="26">
        <v>6050434</v>
      </c>
      <c r="Q1974" s="18">
        <f t="shared" si="61"/>
        <v>0</v>
      </c>
    </row>
    <row r="1975" spans="1:17" x14ac:dyDescent="0.2">
      <c r="A1975" s="19" t="s">
        <v>543</v>
      </c>
      <c r="B1975" s="19" t="s">
        <v>544</v>
      </c>
      <c r="C1975" s="15" t="str">
        <f t="shared" si="60"/>
        <v>21376000 CONSEJO NAC.POLÍTICA PÚBLICA PERSONA JOV</v>
      </c>
      <c r="D1975" s="19" t="s">
        <v>19</v>
      </c>
      <c r="E1975" s="19" t="s">
        <v>647</v>
      </c>
      <c r="F1975" s="19" t="s">
        <v>648</v>
      </c>
      <c r="G1975" s="26">
        <v>4004259</v>
      </c>
      <c r="H1975" s="26">
        <v>4004259</v>
      </c>
      <c r="I1975" s="26">
        <v>4004259</v>
      </c>
      <c r="J1975" s="26">
        <v>0</v>
      </c>
      <c r="K1975" s="26">
        <v>0</v>
      </c>
      <c r="L1975" s="26">
        <v>0</v>
      </c>
      <c r="M1975" s="26">
        <v>4004259</v>
      </c>
      <c r="N1975" s="26">
        <v>4004259</v>
      </c>
      <c r="O1975" s="26">
        <v>0</v>
      </c>
      <c r="P1975" s="26">
        <v>0</v>
      </c>
      <c r="Q1975" s="18">
        <f t="shared" si="61"/>
        <v>1</v>
      </c>
    </row>
    <row r="1976" spans="1:17" x14ac:dyDescent="0.2">
      <c r="A1976" s="19" t="s">
        <v>543</v>
      </c>
      <c r="B1976" s="19" t="s">
        <v>544</v>
      </c>
      <c r="C1976" s="15" t="str">
        <f t="shared" si="60"/>
        <v>21376000 CONSEJO NAC.POLÍTICA PÚBLICA PERSONA JOV</v>
      </c>
      <c r="D1976" s="19" t="s">
        <v>19</v>
      </c>
      <c r="E1976" s="19" t="s">
        <v>649</v>
      </c>
      <c r="F1976" s="19" t="s">
        <v>650</v>
      </c>
      <c r="G1976" s="26">
        <v>3786486</v>
      </c>
      <c r="H1976" s="26">
        <v>3786486</v>
      </c>
      <c r="I1976" s="26">
        <v>3786486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3786486</v>
      </c>
      <c r="P1976" s="26">
        <v>3786486</v>
      </c>
      <c r="Q1976" s="18">
        <f t="shared" si="61"/>
        <v>0</v>
      </c>
    </row>
    <row r="1977" spans="1:17" x14ac:dyDescent="0.2">
      <c r="A1977" s="19" t="s">
        <v>543</v>
      </c>
      <c r="B1977" s="19" t="s">
        <v>544</v>
      </c>
      <c r="C1977" s="15" t="str">
        <f t="shared" si="60"/>
        <v>21376000 CONSEJO NAC.POLÍTICA PÚBLICA PERSONA JOV</v>
      </c>
      <c r="D1977" s="19" t="s">
        <v>19</v>
      </c>
      <c r="E1977" s="19" t="s">
        <v>651</v>
      </c>
      <c r="F1977" s="19" t="s">
        <v>652</v>
      </c>
      <c r="G1977" s="26">
        <v>3024210</v>
      </c>
      <c r="H1977" s="26">
        <v>3024210</v>
      </c>
      <c r="I1977" s="26">
        <v>3024210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3024210</v>
      </c>
      <c r="P1977" s="26">
        <v>3024210</v>
      </c>
      <c r="Q1977" s="18">
        <f t="shared" si="61"/>
        <v>0</v>
      </c>
    </row>
    <row r="1978" spans="1:17" x14ac:dyDescent="0.2">
      <c r="A1978" s="19" t="s">
        <v>543</v>
      </c>
      <c r="B1978" s="19" t="s">
        <v>544</v>
      </c>
      <c r="C1978" s="15" t="str">
        <f t="shared" si="60"/>
        <v>21376000 CONSEJO NAC.POLÍTICA PÚBLICA PERSONA JOV</v>
      </c>
      <c r="D1978" s="19" t="s">
        <v>19</v>
      </c>
      <c r="E1978" s="19" t="s">
        <v>653</v>
      </c>
      <c r="F1978" s="19" t="s">
        <v>654</v>
      </c>
      <c r="G1978" s="26">
        <v>2809583</v>
      </c>
      <c r="H1978" s="26">
        <v>2809583</v>
      </c>
      <c r="I1978" s="26">
        <v>2809583</v>
      </c>
      <c r="J1978" s="26">
        <v>0</v>
      </c>
      <c r="K1978" s="26">
        <v>0</v>
      </c>
      <c r="L1978" s="26">
        <v>0</v>
      </c>
      <c r="M1978" s="26">
        <v>2809583</v>
      </c>
      <c r="N1978" s="26">
        <v>2809583</v>
      </c>
      <c r="O1978" s="26">
        <v>0</v>
      </c>
      <c r="P1978" s="26">
        <v>0</v>
      </c>
      <c r="Q1978" s="18">
        <f t="shared" si="61"/>
        <v>1</v>
      </c>
    </row>
    <row r="1979" spans="1:17" x14ac:dyDescent="0.2">
      <c r="A1979" s="19" t="s">
        <v>543</v>
      </c>
      <c r="B1979" s="19" t="s">
        <v>544</v>
      </c>
      <c r="C1979" s="15" t="str">
        <f t="shared" si="60"/>
        <v>21376000 CONSEJO NAC.POLÍTICA PÚBLICA PERSONA JOV</v>
      </c>
      <c r="D1979" s="19" t="s">
        <v>19</v>
      </c>
      <c r="E1979" s="19" t="s">
        <v>655</v>
      </c>
      <c r="F1979" s="19" t="s">
        <v>656</v>
      </c>
      <c r="G1979" s="26">
        <v>5076015</v>
      </c>
      <c r="H1979" s="26">
        <v>5076015</v>
      </c>
      <c r="I1979" s="26">
        <v>5076015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5076015</v>
      </c>
      <c r="P1979" s="26">
        <v>5076015</v>
      </c>
      <c r="Q1979" s="18">
        <f t="shared" si="61"/>
        <v>0</v>
      </c>
    </row>
    <row r="1980" spans="1:17" x14ac:dyDescent="0.2">
      <c r="A1980" s="19" t="s">
        <v>543</v>
      </c>
      <c r="B1980" s="19" t="s">
        <v>544</v>
      </c>
      <c r="C1980" s="15" t="str">
        <f t="shared" si="60"/>
        <v>21376000 CONSEJO NAC.POLÍTICA PÚBLICA PERSONA JOV</v>
      </c>
      <c r="D1980" s="19" t="s">
        <v>19</v>
      </c>
      <c r="E1980" s="19" t="s">
        <v>657</v>
      </c>
      <c r="F1980" s="19" t="s">
        <v>658</v>
      </c>
      <c r="G1980" s="26">
        <v>5216063</v>
      </c>
      <c r="H1980" s="26">
        <v>5216063</v>
      </c>
      <c r="I1980" s="26">
        <v>5216063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5216063</v>
      </c>
      <c r="P1980" s="26">
        <v>5216063</v>
      </c>
      <c r="Q1980" s="18">
        <f t="shared" si="61"/>
        <v>0</v>
      </c>
    </row>
    <row r="1981" spans="1:17" x14ac:dyDescent="0.2">
      <c r="A1981" s="19" t="s">
        <v>543</v>
      </c>
      <c r="B1981" s="19" t="s">
        <v>544</v>
      </c>
      <c r="C1981" s="15" t="str">
        <f t="shared" si="60"/>
        <v>21376000 CONSEJO NAC.POLÍTICA PÚBLICA PERSONA JOV</v>
      </c>
      <c r="D1981" s="19" t="s">
        <v>19</v>
      </c>
      <c r="E1981" s="19" t="s">
        <v>659</v>
      </c>
      <c r="F1981" s="19" t="s">
        <v>660</v>
      </c>
      <c r="G1981" s="26">
        <v>4016076</v>
      </c>
      <c r="H1981" s="26">
        <v>4016076</v>
      </c>
      <c r="I1981" s="26">
        <v>4016076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4016076</v>
      </c>
      <c r="P1981" s="26">
        <v>4016076</v>
      </c>
      <c r="Q1981" s="18">
        <f t="shared" si="61"/>
        <v>0</v>
      </c>
    </row>
    <row r="1982" spans="1:17" x14ac:dyDescent="0.2">
      <c r="A1982" s="19" t="s">
        <v>543</v>
      </c>
      <c r="B1982" s="19" t="s">
        <v>544</v>
      </c>
      <c r="C1982" s="15" t="str">
        <f t="shared" si="60"/>
        <v>21376000 CONSEJO NAC.POLÍTICA PÚBLICA PERSONA JOV</v>
      </c>
      <c r="D1982" s="19" t="s">
        <v>19</v>
      </c>
      <c r="E1982" s="19" t="s">
        <v>661</v>
      </c>
      <c r="F1982" s="19" t="s">
        <v>662</v>
      </c>
      <c r="G1982" s="26">
        <v>4841595</v>
      </c>
      <c r="H1982" s="26">
        <v>4841595</v>
      </c>
      <c r="I1982" s="26">
        <v>4841595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4841595</v>
      </c>
      <c r="P1982" s="26">
        <v>4841595</v>
      </c>
      <c r="Q1982" s="18">
        <f t="shared" si="61"/>
        <v>0</v>
      </c>
    </row>
    <row r="1983" spans="1:17" x14ac:dyDescent="0.2">
      <c r="A1983" s="19" t="s">
        <v>543</v>
      </c>
      <c r="B1983" s="19" t="s">
        <v>544</v>
      </c>
      <c r="C1983" s="15" t="str">
        <f t="shared" si="60"/>
        <v>21376000 CONSEJO NAC.POLÍTICA PÚBLICA PERSONA JOV</v>
      </c>
      <c r="D1983" s="19" t="s">
        <v>19</v>
      </c>
      <c r="E1983" s="19" t="s">
        <v>663</v>
      </c>
      <c r="F1983" s="19" t="s">
        <v>664</v>
      </c>
      <c r="G1983" s="26">
        <v>3872672</v>
      </c>
      <c r="H1983" s="26">
        <v>3872672</v>
      </c>
      <c r="I1983" s="26">
        <v>3872672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3872672</v>
      </c>
      <c r="P1983" s="26">
        <v>3872672</v>
      </c>
      <c r="Q1983" s="18">
        <f t="shared" si="61"/>
        <v>0</v>
      </c>
    </row>
    <row r="1984" spans="1:17" x14ac:dyDescent="0.2">
      <c r="A1984" s="19" t="s">
        <v>543</v>
      </c>
      <c r="B1984" s="19" t="s">
        <v>544</v>
      </c>
      <c r="C1984" s="15" t="str">
        <f t="shared" si="60"/>
        <v>21376000 CONSEJO NAC.POLÍTICA PÚBLICA PERSONA JOV</v>
      </c>
      <c r="D1984" s="19" t="s">
        <v>19</v>
      </c>
      <c r="E1984" s="19" t="s">
        <v>665</v>
      </c>
      <c r="F1984" s="19" t="s">
        <v>666</v>
      </c>
      <c r="G1984" s="26">
        <v>3464097</v>
      </c>
      <c r="H1984" s="26">
        <v>3464097</v>
      </c>
      <c r="I1984" s="26">
        <v>3464097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3464097</v>
      </c>
      <c r="P1984" s="26">
        <v>3464097</v>
      </c>
      <c r="Q1984" s="18">
        <f t="shared" si="61"/>
        <v>0</v>
      </c>
    </row>
    <row r="1985" spans="1:17" x14ac:dyDescent="0.2">
      <c r="A1985" s="19" t="s">
        <v>543</v>
      </c>
      <c r="B1985" s="19" t="s">
        <v>544</v>
      </c>
      <c r="C1985" s="15" t="str">
        <f t="shared" si="60"/>
        <v>21376000 CONSEJO NAC.POLÍTICA PÚBLICA PERSONA JOV</v>
      </c>
      <c r="D1985" s="19" t="s">
        <v>19</v>
      </c>
      <c r="E1985" s="19" t="s">
        <v>667</v>
      </c>
      <c r="F1985" s="19" t="s">
        <v>668</v>
      </c>
      <c r="G1985" s="26">
        <v>5898015</v>
      </c>
      <c r="H1985" s="26">
        <v>5898015</v>
      </c>
      <c r="I1985" s="26">
        <v>5898015</v>
      </c>
      <c r="J1985" s="26">
        <v>0</v>
      </c>
      <c r="K1985" s="26">
        <v>0</v>
      </c>
      <c r="L1985" s="26">
        <v>0</v>
      </c>
      <c r="M1985" s="26">
        <v>5898015</v>
      </c>
      <c r="N1985" s="26">
        <v>5898015</v>
      </c>
      <c r="O1985" s="26">
        <v>0</v>
      </c>
      <c r="P1985" s="26">
        <v>0</v>
      </c>
      <c r="Q1985" s="18">
        <f t="shared" si="61"/>
        <v>1</v>
      </c>
    </row>
    <row r="1986" spans="1:17" x14ac:dyDescent="0.2">
      <c r="A1986" s="19" t="s">
        <v>543</v>
      </c>
      <c r="B1986" s="19" t="s">
        <v>544</v>
      </c>
      <c r="C1986" s="15" t="str">
        <f t="shared" si="60"/>
        <v>21376000 CONSEJO NAC.POLÍTICA PÚBLICA PERSONA JOV</v>
      </c>
      <c r="D1986" s="19" t="s">
        <v>19</v>
      </c>
      <c r="E1986" s="19" t="s">
        <v>669</v>
      </c>
      <c r="F1986" s="19" t="s">
        <v>670</v>
      </c>
      <c r="G1986" s="26">
        <v>2696599</v>
      </c>
      <c r="H1986" s="26">
        <v>2696599</v>
      </c>
      <c r="I1986" s="26">
        <v>2696599</v>
      </c>
      <c r="J1986" s="26">
        <v>0</v>
      </c>
      <c r="K1986" s="26">
        <v>0</v>
      </c>
      <c r="L1986" s="26">
        <v>0</v>
      </c>
      <c r="M1986" s="26">
        <v>2696599</v>
      </c>
      <c r="N1986" s="26">
        <v>2696599</v>
      </c>
      <c r="O1986" s="26">
        <v>0</v>
      </c>
      <c r="P1986" s="26">
        <v>0</v>
      </c>
      <c r="Q1986" s="18">
        <f t="shared" si="61"/>
        <v>1</v>
      </c>
    </row>
    <row r="1987" spans="1:17" x14ac:dyDescent="0.2">
      <c r="A1987" s="19" t="s">
        <v>543</v>
      </c>
      <c r="B1987" s="19" t="s">
        <v>544</v>
      </c>
      <c r="C1987" s="15" t="str">
        <f t="shared" si="60"/>
        <v>21376000 CONSEJO NAC.POLÍTICA PÚBLICA PERSONA JOV</v>
      </c>
      <c r="D1987" s="19" t="s">
        <v>19</v>
      </c>
      <c r="E1987" s="19" t="s">
        <v>671</v>
      </c>
      <c r="F1987" s="19" t="s">
        <v>672</v>
      </c>
      <c r="G1987" s="26">
        <v>4325814</v>
      </c>
      <c r="H1987" s="26">
        <v>4325814</v>
      </c>
      <c r="I1987" s="26">
        <v>4325814</v>
      </c>
      <c r="J1987" s="26">
        <v>0</v>
      </c>
      <c r="K1987" s="26">
        <v>0</v>
      </c>
      <c r="L1987" s="26">
        <v>0</v>
      </c>
      <c r="M1987" s="26">
        <v>4325814</v>
      </c>
      <c r="N1987" s="26">
        <v>4325814</v>
      </c>
      <c r="O1987" s="26">
        <v>0</v>
      </c>
      <c r="P1987" s="26">
        <v>0</v>
      </c>
      <c r="Q1987" s="18">
        <f t="shared" si="61"/>
        <v>1</v>
      </c>
    </row>
    <row r="1988" spans="1:17" x14ac:dyDescent="0.2">
      <c r="A1988" s="19" t="s">
        <v>543</v>
      </c>
      <c r="B1988" s="19" t="s">
        <v>544</v>
      </c>
      <c r="C1988" s="15" t="str">
        <f t="shared" si="60"/>
        <v>21376000 CONSEJO NAC.POLÍTICA PÚBLICA PERSONA JOV</v>
      </c>
      <c r="D1988" s="19" t="s">
        <v>19</v>
      </c>
      <c r="E1988" s="19" t="s">
        <v>673</v>
      </c>
      <c r="F1988" s="19" t="s">
        <v>674</v>
      </c>
      <c r="G1988" s="26">
        <v>4168131</v>
      </c>
      <c r="H1988" s="26">
        <v>4168131</v>
      </c>
      <c r="I1988" s="26">
        <v>4168131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4168131</v>
      </c>
      <c r="P1988" s="26">
        <v>4168131</v>
      </c>
      <c r="Q1988" s="18">
        <f t="shared" si="61"/>
        <v>0</v>
      </c>
    </row>
    <row r="1989" spans="1:17" x14ac:dyDescent="0.2">
      <c r="A1989" s="19" t="s">
        <v>543</v>
      </c>
      <c r="B1989" s="19" t="s">
        <v>544</v>
      </c>
      <c r="C1989" s="15" t="str">
        <f t="shared" si="60"/>
        <v>21376000 CONSEJO NAC.POLÍTICA PÚBLICA PERSONA JOV</v>
      </c>
      <c r="D1989" s="19" t="s">
        <v>19</v>
      </c>
      <c r="E1989" s="19" t="s">
        <v>675</v>
      </c>
      <c r="F1989" s="19" t="s">
        <v>676</v>
      </c>
      <c r="G1989" s="26">
        <v>7248919</v>
      </c>
      <c r="H1989" s="26">
        <v>7248919</v>
      </c>
      <c r="I1989" s="26">
        <v>0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7248919</v>
      </c>
      <c r="P1989" s="26">
        <v>0</v>
      </c>
      <c r="Q1989" s="18">
        <f t="shared" si="61"/>
        <v>0</v>
      </c>
    </row>
    <row r="1990" spans="1:17" x14ac:dyDescent="0.2">
      <c r="A1990" s="19" t="s">
        <v>543</v>
      </c>
      <c r="B1990" s="19" t="s">
        <v>544</v>
      </c>
      <c r="C1990" s="15" t="str">
        <f t="shared" si="60"/>
        <v>21376000 CONSEJO NAC.POLÍTICA PÚBLICA PERSONA JOV</v>
      </c>
      <c r="D1990" s="19" t="s">
        <v>19</v>
      </c>
      <c r="E1990" s="19" t="s">
        <v>677</v>
      </c>
      <c r="F1990" s="19" t="s">
        <v>678</v>
      </c>
      <c r="G1990" s="26">
        <v>2609750</v>
      </c>
      <c r="H1990" s="26">
        <v>2609750</v>
      </c>
      <c r="I1990" s="26">
        <v>2609750</v>
      </c>
      <c r="J1990" s="26">
        <v>0</v>
      </c>
      <c r="K1990" s="26">
        <v>0</v>
      </c>
      <c r="L1990" s="26">
        <v>0</v>
      </c>
      <c r="M1990" s="26">
        <v>2609750</v>
      </c>
      <c r="N1990" s="26">
        <v>2609750</v>
      </c>
      <c r="O1990" s="26">
        <v>0</v>
      </c>
      <c r="P1990" s="26">
        <v>0</v>
      </c>
      <c r="Q1990" s="18">
        <f t="shared" si="61"/>
        <v>1</v>
      </c>
    </row>
    <row r="1991" spans="1:17" x14ac:dyDescent="0.2">
      <c r="A1991" s="19" t="s">
        <v>543</v>
      </c>
      <c r="B1991" s="19" t="s">
        <v>544</v>
      </c>
      <c r="C1991" s="15" t="str">
        <f t="shared" ref="C1991:C2018" si="62">+CONCATENATE(A1991," ",B1991)</f>
        <v>21376000 CONSEJO NAC.POLÍTICA PÚBLICA PERSONA JOV</v>
      </c>
      <c r="D1991" s="19" t="s">
        <v>19</v>
      </c>
      <c r="E1991" s="19" t="s">
        <v>679</v>
      </c>
      <c r="F1991" s="19" t="s">
        <v>680</v>
      </c>
      <c r="G1991" s="26">
        <v>6643397</v>
      </c>
      <c r="H1991" s="26">
        <v>6643397</v>
      </c>
      <c r="I1991" s="26">
        <v>6643397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6643397</v>
      </c>
      <c r="P1991" s="26">
        <v>6643397</v>
      </c>
      <c r="Q1991" s="18">
        <f t="shared" ref="Q1991:Q2018" si="63">+IFERROR(M1991/H1991,0)</f>
        <v>0</v>
      </c>
    </row>
    <row r="1992" spans="1:17" x14ac:dyDescent="0.2">
      <c r="A1992" s="19" t="s">
        <v>543</v>
      </c>
      <c r="B1992" s="19" t="s">
        <v>544</v>
      </c>
      <c r="C1992" s="15" t="str">
        <f t="shared" si="62"/>
        <v>21376000 CONSEJO NAC.POLÍTICA PÚBLICA PERSONA JOV</v>
      </c>
      <c r="D1992" s="19" t="s">
        <v>19</v>
      </c>
      <c r="E1992" s="19" t="s">
        <v>681</v>
      </c>
      <c r="F1992" s="19" t="s">
        <v>682</v>
      </c>
      <c r="G1992" s="26">
        <v>2873539</v>
      </c>
      <c r="H1992" s="26">
        <v>2873539</v>
      </c>
      <c r="I1992" s="26">
        <v>2873539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2873539</v>
      </c>
      <c r="P1992" s="26">
        <v>2873539</v>
      </c>
      <c r="Q1992" s="18">
        <f t="shared" si="63"/>
        <v>0</v>
      </c>
    </row>
    <row r="1993" spans="1:17" x14ac:dyDescent="0.2">
      <c r="A1993" s="19" t="s">
        <v>543</v>
      </c>
      <c r="B1993" s="19" t="s">
        <v>544</v>
      </c>
      <c r="C1993" s="15" t="str">
        <f t="shared" si="62"/>
        <v>21376000 CONSEJO NAC.POLÍTICA PÚBLICA PERSONA JOV</v>
      </c>
      <c r="D1993" s="19" t="s">
        <v>19</v>
      </c>
      <c r="E1993" s="19" t="s">
        <v>683</v>
      </c>
      <c r="F1993" s="19" t="s">
        <v>684</v>
      </c>
      <c r="G1993" s="26">
        <v>2744061</v>
      </c>
      <c r="H1993" s="26">
        <v>2744061</v>
      </c>
      <c r="I1993" s="26">
        <v>2744061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2744061</v>
      </c>
      <c r="P1993" s="26">
        <v>2744061</v>
      </c>
      <c r="Q1993" s="18">
        <f t="shared" si="63"/>
        <v>0</v>
      </c>
    </row>
    <row r="1994" spans="1:17" x14ac:dyDescent="0.2">
      <c r="A1994" s="19" t="s">
        <v>543</v>
      </c>
      <c r="B1994" s="19" t="s">
        <v>544</v>
      </c>
      <c r="C1994" s="15" t="str">
        <f t="shared" si="62"/>
        <v>21376000 CONSEJO NAC.POLÍTICA PÚBLICA PERSONA JOV</v>
      </c>
      <c r="D1994" s="19" t="s">
        <v>19</v>
      </c>
      <c r="E1994" s="19" t="s">
        <v>685</v>
      </c>
      <c r="F1994" s="19" t="s">
        <v>686</v>
      </c>
      <c r="G1994" s="26">
        <v>3710300</v>
      </c>
      <c r="H1994" s="26">
        <v>3710300</v>
      </c>
      <c r="I1994" s="26">
        <v>3710300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3710300</v>
      </c>
      <c r="P1994" s="26">
        <v>3710300</v>
      </c>
      <c r="Q1994" s="18">
        <f t="shared" si="63"/>
        <v>0</v>
      </c>
    </row>
    <row r="1995" spans="1:17" x14ac:dyDescent="0.2">
      <c r="A1995" s="19" t="s">
        <v>543</v>
      </c>
      <c r="B1995" s="19" t="s">
        <v>544</v>
      </c>
      <c r="C1995" s="15" t="str">
        <f t="shared" si="62"/>
        <v>21376000 CONSEJO NAC.POLÍTICA PÚBLICA PERSONA JOV</v>
      </c>
      <c r="D1995" s="19" t="s">
        <v>19</v>
      </c>
      <c r="E1995" s="19" t="s">
        <v>687</v>
      </c>
      <c r="F1995" s="19" t="s">
        <v>688</v>
      </c>
      <c r="G1995" s="26">
        <v>8228119</v>
      </c>
      <c r="H1995" s="26">
        <v>8228119</v>
      </c>
      <c r="I1995" s="26">
        <v>8228119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8228119</v>
      </c>
      <c r="P1995" s="26">
        <v>8228119</v>
      </c>
      <c r="Q1995" s="18">
        <f t="shared" si="63"/>
        <v>0</v>
      </c>
    </row>
    <row r="1996" spans="1:17" x14ac:dyDescent="0.2">
      <c r="A1996" s="19" t="s">
        <v>543</v>
      </c>
      <c r="B1996" s="19" t="s">
        <v>544</v>
      </c>
      <c r="C1996" s="15" t="str">
        <f t="shared" si="62"/>
        <v>21376000 CONSEJO NAC.POLÍTICA PÚBLICA PERSONA JOV</v>
      </c>
      <c r="D1996" s="19" t="s">
        <v>19</v>
      </c>
      <c r="E1996" s="19" t="s">
        <v>689</v>
      </c>
      <c r="F1996" s="19" t="s">
        <v>690</v>
      </c>
      <c r="G1996" s="26">
        <v>2822867</v>
      </c>
      <c r="H1996" s="26">
        <v>2822867</v>
      </c>
      <c r="I1996" s="26">
        <v>2822867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2822867</v>
      </c>
      <c r="P1996" s="26">
        <v>2822867</v>
      </c>
      <c r="Q1996" s="18">
        <f t="shared" si="63"/>
        <v>0</v>
      </c>
    </row>
    <row r="1997" spans="1:17" x14ac:dyDescent="0.2">
      <c r="A1997" s="19" t="s">
        <v>543</v>
      </c>
      <c r="B1997" s="19" t="s">
        <v>544</v>
      </c>
      <c r="C1997" s="15" t="str">
        <f t="shared" si="62"/>
        <v>21376000 CONSEJO NAC.POLÍTICA PÚBLICA PERSONA JOV</v>
      </c>
      <c r="D1997" s="19" t="s">
        <v>19</v>
      </c>
      <c r="E1997" s="19" t="s">
        <v>691</v>
      </c>
      <c r="F1997" s="19" t="s">
        <v>692</v>
      </c>
      <c r="G1997" s="26">
        <v>5014903</v>
      </c>
      <c r="H1997" s="26">
        <v>5014903</v>
      </c>
      <c r="I1997" s="26">
        <v>5014903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5014903</v>
      </c>
      <c r="P1997" s="26">
        <v>5014903</v>
      </c>
      <c r="Q1997" s="18">
        <f t="shared" si="63"/>
        <v>0</v>
      </c>
    </row>
    <row r="1998" spans="1:17" x14ac:dyDescent="0.2">
      <c r="A1998" s="19" t="s">
        <v>543</v>
      </c>
      <c r="B1998" s="19" t="s">
        <v>544</v>
      </c>
      <c r="C1998" s="15" t="str">
        <f t="shared" si="62"/>
        <v>21376000 CONSEJO NAC.POLÍTICA PÚBLICA PERSONA JOV</v>
      </c>
      <c r="D1998" s="19" t="s">
        <v>19</v>
      </c>
      <c r="E1998" s="19" t="s">
        <v>693</v>
      </c>
      <c r="F1998" s="19" t="s">
        <v>694</v>
      </c>
      <c r="G1998" s="26">
        <v>4240193</v>
      </c>
      <c r="H1998" s="26">
        <v>4240193</v>
      </c>
      <c r="I1998" s="26">
        <v>4240193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4240193</v>
      </c>
      <c r="P1998" s="26">
        <v>4240193</v>
      </c>
      <c r="Q1998" s="18">
        <f t="shared" si="63"/>
        <v>0</v>
      </c>
    </row>
    <row r="1999" spans="1:17" x14ac:dyDescent="0.2">
      <c r="A1999" s="19" t="s">
        <v>543</v>
      </c>
      <c r="B1999" s="19" t="s">
        <v>544</v>
      </c>
      <c r="C1999" s="15" t="str">
        <f t="shared" si="62"/>
        <v>21376000 CONSEJO NAC.POLÍTICA PÚBLICA PERSONA JOV</v>
      </c>
      <c r="D1999" s="19" t="s">
        <v>19</v>
      </c>
      <c r="E1999" s="19" t="s">
        <v>695</v>
      </c>
      <c r="F1999" s="19" t="s">
        <v>696</v>
      </c>
      <c r="G1999" s="26">
        <v>3365038</v>
      </c>
      <c r="H1999" s="26">
        <v>3365038</v>
      </c>
      <c r="I1999" s="26">
        <v>3365038</v>
      </c>
      <c r="J1999" s="26">
        <v>0</v>
      </c>
      <c r="K1999" s="26">
        <v>0</v>
      </c>
      <c r="L1999" s="26">
        <v>0</v>
      </c>
      <c r="M1999" s="26">
        <v>3365038</v>
      </c>
      <c r="N1999" s="26">
        <v>3365038</v>
      </c>
      <c r="O1999" s="26">
        <v>0</v>
      </c>
      <c r="P1999" s="26">
        <v>0</v>
      </c>
      <c r="Q1999" s="18">
        <f t="shared" si="63"/>
        <v>1</v>
      </c>
    </row>
    <row r="2000" spans="1:17" x14ac:dyDescent="0.2">
      <c r="A2000" s="19" t="s">
        <v>543</v>
      </c>
      <c r="B2000" s="19" t="s">
        <v>544</v>
      </c>
      <c r="C2000" s="15" t="str">
        <f t="shared" si="62"/>
        <v>21376000 CONSEJO NAC.POLÍTICA PÚBLICA PERSONA JOV</v>
      </c>
      <c r="D2000" s="19" t="s">
        <v>19</v>
      </c>
      <c r="E2000" s="19" t="s">
        <v>697</v>
      </c>
      <c r="F2000" s="19" t="s">
        <v>698</v>
      </c>
      <c r="G2000" s="26">
        <v>4641376</v>
      </c>
      <c r="H2000" s="26">
        <v>4641376</v>
      </c>
      <c r="I2000" s="26">
        <v>0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4641376</v>
      </c>
      <c r="P2000" s="26">
        <v>0</v>
      </c>
      <c r="Q2000" s="18">
        <f t="shared" si="63"/>
        <v>0</v>
      </c>
    </row>
    <row r="2001" spans="1:17" x14ac:dyDescent="0.2">
      <c r="A2001" s="19" t="s">
        <v>543</v>
      </c>
      <c r="B2001" s="19" t="s">
        <v>544</v>
      </c>
      <c r="C2001" s="15" t="str">
        <f t="shared" si="62"/>
        <v>21376000 CONSEJO NAC.POLÍTICA PÚBLICA PERSONA JOV</v>
      </c>
      <c r="D2001" s="19" t="s">
        <v>19</v>
      </c>
      <c r="E2001" s="19" t="s">
        <v>699</v>
      </c>
      <c r="F2001" s="19" t="s">
        <v>700</v>
      </c>
      <c r="G2001" s="26">
        <v>4080033</v>
      </c>
      <c r="H2001" s="26">
        <v>4080033</v>
      </c>
      <c r="I2001" s="26">
        <v>4080033</v>
      </c>
      <c r="J2001" s="26">
        <v>0</v>
      </c>
      <c r="K2001" s="26">
        <v>0</v>
      </c>
      <c r="L2001" s="26">
        <v>0</v>
      </c>
      <c r="M2001" s="26">
        <v>4080033</v>
      </c>
      <c r="N2001" s="26">
        <v>4080033</v>
      </c>
      <c r="O2001" s="26">
        <v>0</v>
      </c>
      <c r="P2001" s="26">
        <v>0</v>
      </c>
      <c r="Q2001" s="18">
        <f t="shared" si="63"/>
        <v>1</v>
      </c>
    </row>
    <row r="2002" spans="1:17" x14ac:dyDescent="0.2">
      <c r="A2002" s="19" t="s">
        <v>543</v>
      </c>
      <c r="B2002" s="19" t="s">
        <v>544</v>
      </c>
      <c r="C2002" s="15" t="str">
        <f t="shared" si="62"/>
        <v>21376000 CONSEJO NAC.POLÍTICA PÚBLICA PERSONA JOV</v>
      </c>
      <c r="D2002" s="19" t="s">
        <v>19</v>
      </c>
      <c r="E2002" s="19" t="s">
        <v>701</v>
      </c>
      <c r="F2002" s="19" t="s">
        <v>702</v>
      </c>
      <c r="G2002" s="26">
        <v>4078361</v>
      </c>
      <c r="H2002" s="26">
        <v>4078361</v>
      </c>
      <c r="I2002" s="26">
        <v>4078361</v>
      </c>
      <c r="J2002" s="26">
        <v>0</v>
      </c>
      <c r="K2002" s="26">
        <v>0</v>
      </c>
      <c r="L2002" s="26">
        <v>0</v>
      </c>
      <c r="M2002" s="26">
        <v>4078361</v>
      </c>
      <c r="N2002" s="26">
        <v>4078361</v>
      </c>
      <c r="O2002" s="26">
        <v>0</v>
      </c>
      <c r="P2002" s="26">
        <v>0</v>
      </c>
      <c r="Q2002" s="18">
        <f t="shared" si="63"/>
        <v>1</v>
      </c>
    </row>
    <row r="2003" spans="1:17" x14ac:dyDescent="0.2">
      <c r="A2003" s="19" t="s">
        <v>543</v>
      </c>
      <c r="B2003" s="19" t="s">
        <v>544</v>
      </c>
      <c r="C2003" s="15" t="str">
        <f t="shared" si="62"/>
        <v>21376000 CONSEJO NAC.POLÍTICA PÚBLICA PERSONA JOV</v>
      </c>
      <c r="D2003" s="19" t="s">
        <v>19</v>
      </c>
      <c r="E2003" s="19" t="s">
        <v>703</v>
      </c>
      <c r="F2003" s="19" t="s">
        <v>704</v>
      </c>
      <c r="G2003" s="26">
        <v>5640299</v>
      </c>
      <c r="H2003" s="26">
        <v>5640299</v>
      </c>
      <c r="I2003" s="26">
        <v>5640299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5640299</v>
      </c>
      <c r="P2003" s="26">
        <v>5640299</v>
      </c>
      <c r="Q2003" s="18">
        <f t="shared" si="63"/>
        <v>0</v>
      </c>
    </row>
    <row r="2004" spans="1:17" x14ac:dyDescent="0.2">
      <c r="A2004" s="19" t="s">
        <v>543</v>
      </c>
      <c r="B2004" s="19" t="s">
        <v>544</v>
      </c>
      <c r="C2004" s="15" t="str">
        <f t="shared" si="62"/>
        <v>21376000 CONSEJO NAC.POLÍTICA PÚBLICA PERSONA JOV</v>
      </c>
      <c r="D2004" s="19" t="s">
        <v>19</v>
      </c>
      <c r="E2004" s="19" t="s">
        <v>705</v>
      </c>
      <c r="F2004" s="19" t="s">
        <v>706</v>
      </c>
      <c r="G2004" s="26">
        <v>6738601</v>
      </c>
      <c r="H2004" s="26">
        <v>6738601</v>
      </c>
      <c r="I2004" s="26">
        <v>6738601</v>
      </c>
      <c r="J2004" s="26">
        <v>0</v>
      </c>
      <c r="K2004" s="26">
        <v>0</v>
      </c>
      <c r="L2004" s="26">
        <v>0</v>
      </c>
      <c r="M2004" s="26">
        <v>6738601</v>
      </c>
      <c r="N2004" s="26">
        <v>6738601</v>
      </c>
      <c r="O2004" s="26">
        <v>0</v>
      </c>
      <c r="P2004" s="26">
        <v>0</v>
      </c>
      <c r="Q2004" s="18">
        <f t="shared" si="63"/>
        <v>1</v>
      </c>
    </row>
    <row r="2005" spans="1:17" x14ac:dyDescent="0.2">
      <c r="A2005" s="19" t="s">
        <v>543</v>
      </c>
      <c r="B2005" s="19" t="s">
        <v>544</v>
      </c>
      <c r="C2005" s="15" t="str">
        <f t="shared" si="62"/>
        <v>21376000 CONSEJO NAC.POLÍTICA PÚBLICA PERSONA JOV</v>
      </c>
      <c r="D2005" s="19" t="s">
        <v>19</v>
      </c>
      <c r="E2005" s="19" t="s">
        <v>707</v>
      </c>
      <c r="F2005" s="19" t="s">
        <v>708</v>
      </c>
      <c r="G2005" s="26">
        <v>5450743</v>
      </c>
      <c r="H2005" s="26">
        <v>5450743</v>
      </c>
      <c r="I2005" s="26">
        <v>5450743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5450743</v>
      </c>
      <c r="P2005" s="26">
        <v>5450743</v>
      </c>
      <c r="Q2005" s="18">
        <f t="shared" si="63"/>
        <v>0</v>
      </c>
    </row>
    <row r="2006" spans="1:17" x14ac:dyDescent="0.2">
      <c r="A2006" s="19" t="s">
        <v>543</v>
      </c>
      <c r="B2006" s="19" t="s">
        <v>544</v>
      </c>
      <c r="C2006" s="15" t="str">
        <f t="shared" si="62"/>
        <v>21376000 CONSEJO NAC.POLÍTICA PÚBLICA PERSONA JOV</v>
      </c>
      <c r="D2006" s="19" t="s">
        <v>19</v>
      </c>
      <c r="E2006" s="19" t="s">
        <v>709</v>
      </c>
      <c r="F2006" s="19" t="s">
        <v>710</v>
      </c>
      <c r="G2006" s="26">
        <v>5672515</v>
      </c>
      <c r="H2006" s="26">
        <v>5672515</v>
      </c>
      <c r="I2006" s="26">
        <v>5672515</v>
      </c>
      <c r="J2006" s="26">
        <v>0</v>
      </c>
      <c r="K2006" s="26">
        <v>0</v>
      </c>
      <c r="L2006" s="26">
        <v>0</v>
      </c>
      <c r="M2006" s="26">
        <v>5672515</v>
      </c>
      <c r="N2006" s="26">
        <v>5672515</v>
      </c>
      <c r="O2006" s="26">
        <v>0</v>
      </c>
      <c r="P2006" s="26">
        <v>0</v>
      </c>
      <c r="Q2006" s="18">
        <f t="shared" si="63"/>
        <v>1</v>
      </c>
    </row>
    <row r="2007" spans="1:17" x14ac:dyDescent="0.2">
      <c r="A2007" s="19" t="s">
        <v>543</v>
      </c>
      <c r="B2007" s="19" t="s">
        <v>544</v>
      </c>
      <c r="C2007" s="15" t="str">
        <f t="shared" si="62"/>
        <v>21376000 CONSEJO NAC.POLÍTICA PÚBLICA PERSONA JOV</v>
      </c>
      <c r="D2007" s="19" t="s">
        <v>19</v>
      </c>
      <c r="E2007" s="19" t="s">
        <v>711</v>
      </c>
      <c r="F2007" s="19" t="s">
        <v>712</v>
      </c>
      <c r="G2007" s="26">
        <v>7143081</v>
      </c>
      <c r="H2007" s="26">
        <v>7143081</v>
      </c>
      <c r="I2007" s="26">
        <v>7143081</v>
      </c>
      <c r="J2007" s="26">
        <v>0</v>
      </c>
      <c r="K2007" s="26">
        <v>0</v>
      </c>
      <c r="L2007" s="26">
        <v>0</v>
      </c>
      <c r="M2007" s="26">
        <v>7143081</v>
      </c>
      <c r="N2007" s="26">
        <v>7143081</v>
      </c>
      <c r="O2007" s="26">
        <v>0</v>
      </c>
      <c r="P2007" s="26">
        <v>0</v>
      </c>
      <c r="Q2007" s="18">
        <f t="shared" si="63"/>
        <v>1</v>
      </c>
    </row>
    <row r="2008" spans="1:17" x14ac:dyDescent="0.2">
      <c r="A2008" s="19" t="s">
        <v>543</v>
      </c>
      <c r="B2008" s="19" t="s">
        <v>544</v>
      </c>
      <c r="C2008" s="15" t="str">
        <f t="shared" si="62"/>
        <v>21376000 CONSEJO NAC.POLÍTICA PÚBLICA PERSONA JOV</v>
      </c>
      <c r="D2008" s="19" t="s">
        <v>19</v>
      </c>
      <c r="E2008" s="19" t="s">
        <v>713</v>
      </c>
      <c r="F2008" s="19" t="s">
        <v>714</v>
      </c>
      <c r="G2008" s="26">
        <v>6038669</v>
      </c>
      <c r="H2008" s="26">
        <v>6038669</v>
      </c>
      <c r="I2008" s="26">
        <v>6038669</v>
      </c>
      <c r="J2008" s="26">
        <v>0</v>
      </c>
      <c r="K2008" s="26">
        <v>0</v>
      </c>
      <c r="L2008" s="26">
        <v>0</v>
      </c>
      <c r="M2008" s="26">
        <v>6038669</v>
      </c>
      <c r="N2008" s="26">
        <v>6038669</v>
      </c>
      <c r="O2008" s="26">
        <v>0</v>
      </c>
      <c r="P2008" s="26">
        <v>0</v>
      </c>
      <c r="Q2008" s="18">
        <f t="shared" si="63"/>
        <v>1</v>
      </c>
    </row>
    <row r="2009" spans="1:17" x14ac:dyDescent="0.2">
      <c r="A2009" s="19" t="s">
        <v>543</v>
      </c>
      <c r="B2009" s="19" t="s">
        <v>544</v>
      </c>
      <c r="C2009" s="15" t="str">
        <f t="shared" si="62"/>
        <v>21376000 CONSEJO NAC.POLÍTICA PÚBLICA PERSONA JOV</v>
      </c>
      <c r="D2009" s="19" t="s">
        <v>19</v>
      </c>
      <c r="E2009" s="19" t="s">
        <v>715</v>
      </c>
      <c r="F2009" s="19" t="s">
        <v>716</v>
      </c>
      <c r="G2009" s="26">
        <v>7416009</v>
      </c>
      <c r="H2009" s="26">
        <v>7416009</v>
      </c>
      <c r="I2009" s="26">
        <v>7416009</v>
      </c>
      <c r="J2009" s="26">
        <v>0</v>
      </c>
      <c r="K2009" s="26">
        <v>0</v>
      </c>
      <c r="L2009" s="26">
        <v>0</v>
      </c>
      <c r="M2009" s="26">
        <v>7416009</v>
      </c>
      <c r="N2009" s="26">
        <v>7416009</v>
      </c>
      <c r="O2009" s="26">
        <v>0</v>
      </c>
      <c r="P2009" s="26">
        <v>0</v>
      </c>
      <c r="Q2009" s="18">
        <f t="shared" si="63"/>
        <v>1</v>
      </c>
    </row>
    <row r="2010" spans="1:17" x14ac:dyDescent="0.2">
      <c r="A2010" s="19" t="s">
        <v>543</v>
      </c>
      <c r="B2010" s="19" t="s">
        <v>544</v>
      </c>
      <c r="C2010" s="15" t="str">
        <f t="shared" si="62"/>
        <v>21376000 CONSEJO NAC.POLÍTICA PÚBLICA PERSONA JOV</v>
      </c>
      <c r="D2010" s="19" t="s">
        <v>19</v>
      </c>
      <c r="E2010" s="19" t="s">
        <v>717</v>
      </c>
      <c r="F2010" s="19" t="s">
        <v>718</v>
      </c>
      <c r="G2010" s="26">
        <v>5351233</v>
      </c>
      <c r="H2010" s="26">
        <v>5351233</v>
      </c>
      <c r="I2010" s="26">
        <v>5351233</v>
      </c>
      <c r="J2010" s="26">
        <v>0</v>
      </c>
      <c r="K2010" s="26">
        <v>0</v>
      </c>
      <c r="L2010" s="26">
        <v>0</v>
      </c>
      <c r="M2010" s="26">
        <v>5351233</v>
      </c>
      <c r="N2010" s="26">
        <v>5351233</v>
      </c>
      <c r="O2010" s="26">
        <v>0</v>
      </c>
      <c r="P2010" s="26">
        <v>0</v>
      </c>
      <c r="Q2010" s="18">
        <f t="shared" si="63"/>
        <v>1</v>
      </c>
    </row>
    <row r="2011" spans="1:17" x14ac:dyDescent="0.2">
      <c r="A2011" s="19" t="s">
        <v>543</v>
      </c>
      <c r="B2011" s="19" t="s">
        <v>544</v>
      </c>
      <c r="C2011" s="15" t="str">
        <f t="shared" si="62"/>
        <v>21376000 CONSEJO NAC.POLÍTICA PÚBLICA PERSONA JOV</v>
      </c>
      <c r="D2011" s="19" t="s">
        <v>19</v>
      </c>
      <c r="E2011" s="19" t="s">
        <v>225</v>
      </c>
      <c r="F2011" s="19" t="s">
        <v>226</v>
      </c>
      <c r="G2011" s="26">
        <v>28200000</v>
      </c>
      <c r="H2011" s="26">
        <v>34700000</v>
      </c>
      <c r="I2011" s="26">
        <v>22175000</v>
      </c>
      <c r="J2011" s="26">
        <v>0</v>
      </c>
      <c r="K2011" s="26">
        <v>0</v>
      </c>
      <c r="L2011" s="26">
        <v>0</v>
      </c>
      <c r="M2011" s="26">
        <v>13402451.550000001</v>
      </c>
      <c r="N2011" s="26">
        <v>13402451.550000001</v>
      </c>
      <c r="O2011" s="26">
        <v>21297548.449999999</v>
      </c>
      <c r="P2011" s="26">
        <v>8772548.4499999993</v>
      </c>
      <c r="Q2011" s="18">
        <f t="shared" si="63"/>
        <v>0.38623779682997122</v>
      </c>
    </row>
    <row r="2012" spans="1:17" x14ac:dyDescent="0.2">
      <c r="A2012" s="19" t="s">
        <v>543</v>
      </c>
      <c r="B2012" s="19" t="s">
        <v>544</v>
      </c>
      <c r="C2012" s="15" t="str">
        <f t="shared" si="62"/>
        <v>21376000 CONSEJO NAC.POLÍTICA PÚBLICA PERSONA JOV</v>
      </c>
      <c r="D2012" s="19" t="s">
        <v>19</v>
      </c>
      <c r="E2012" s="19" t="s">
        <v>227</v>
      </c>
      <c r="F2012" s="19" t="s">
        <v>228</v>
      </c>
      <c r="G2012" s="26">
        <v>24100000</v>
      </c>
      <c r="H2012" s="26">
        <v>30600000</v>
      </c>
      <c r="I2012" s="26">
        <v>18290069.809999999</v>
      </c>
      <c r="J2012" s="26">
        <v>0</v>
      </c>
      <c r="K2012" s="26">
        <v>0</v>
      </c>
      <c r="L2012" s="26">
        <v>0</v>
      </c>
      <c r="M2012" s="26">
        <v>12480140.140000001</v>
      </c>
      <c r="N2012" s="26">
        <v>12480140.140000001</v>
      </c>
      <c r="O2012" s="26">
        <v>18119859.859999999</v>
      </c>
      <c r="P2012" s="26">
        <v>5809929.6699999999</v>
      </c>
      <c r="Q2012" s="18">
        <f t="shared" si="63"/>
        <v>0.40784771699346406</v>
      </c>
    </row>
    <row r="2013" spans="1:17" x14ac:dyDescent="0.2">
      <c r="A2013" s="19" t="s">
        <v>543</v>
      </c>
      <c r="B2013" s="19" t="s">
        <v>544</v>
      </c>
      <c r="C2013" s="15" t="str">
        <f t="shared" si="62"/>
        <v>21376000 CONSEJO NAC.POLÍTICA PÚBLICA PERSONA JOV</v>
      </c>
      <c r="D2013" s="19" t="s">
        <v>19</v>
      </c>
      <c r="E2013" s="19" t="s">
        <v>229</v>
      </c>
      <c r="F2013" s="19" t="s">
        <v>230</v>
      </c>
      <c r="G2013" s="26">
        <v>4100000</v>
      </c>
      <c r="H2013" s="26">
        <v>4100000</v>
      </c>
      <c r="I2013" s="26">
        <v>3884930.19</v>
      </c>
      <c r="J2013" s="26">
        <v>0</v>
      </c>
      <c r="K2013" s="26">
        <v>0</v>
      </c>
      <c r="L2013" s="26">
        <v>0</v>
      </c>
      <c r="M2013" s="26">
        <v>922311.41</v>
      </c>
      <c r="N2013" s="26">
        <v>922311.41</v>
      </c>
      <c r="O2013" s="26">
        <v>3177688.59</v>
      </c>
      <c r="P2013" s="26">
        <v>2962618.78</v>
      </c>
      <c r="Q2013" s="18">
        <f t="shared" si="63"/>
        <v>0.22495400243902439</v>
      </c>
    </row>
    <row r="2014" spans="1:17" x14ac:dyDescent="0.2">
      <c r="A2014" s="19" t="s">
        <v>543</v>
      </c>
      <c r="B2014" s="19" t="s">
        <v>544</v>
      </c>
      <c r="C2014" s="15" t="str">
        <f t="shared" si="62"/>
        <v>21376000 CONSEJO NAC.POLÍTICA PÚBLICA PERSONA JOV</v>
      </c>
      <c r="D2014" s="19" t="s">
        <v>19</v>
      </c>
      <c r="E2014" s="19" t="s">
        <v>239</v>
      </c>
      <c r="F2014" s="19" t="s">
        <v>240</v>
      </c>
      <c r="G2014" s="26">
        <v>0</v>
      </c>
      <c r="H2014" s="26">
        <v>4000000</v>
      </c>
      <c r="I2014" s="26">
        <v>0</v>
      </c>
      <c r="J2014" s="26">
        <v>0</v>
      </c>
      <c r="K2014" s="26">
        <v>0</v>
      </c>
      <c r="L2014" s="26">
        <v>0</v>
      </c>
      <c r="M2014" s="26">
        <v>0</v>
      </c>
      <c r="N2014" s="26">
        <v>0</v>
      </c>
      <c r="O2014" s="26">
        <v>4000000</v>
      </c>
      <c r="P2014" s="26">
        <v>0</v>
      </c>
      <c r="Q2014" s="18">
        <f t="shared" si="63"/>
        <v>0</v>
      </c>
    </row>
    <row r="2015" spans="1:17" x14ac:dyDescent="0.2">
      <c r="A2015" s="19" t="s">
        <v>543</v>
      </c>
      <c r="B2015" s="19" t="s">
        <v>544</v>
      </c>
      <c r="C2015" s="15" t="str">
        <f t="shared" si="62"/>
        <v>21376000 CONSEJO NAC.POLÍTICA PÚBLICA PERSONA JOV</v>
      </c>
      <c r="D2015" s="19" t="s">
        <v>19</v>
      </c>
      <c r="E2015" s="19" t="s">
        <v>241</v>
      </c>
      <c r="F2015" s="19" t="s">
        <v>242</v>
      </c>
      <c r="G2015" s="26">
        <v>0</v>
      </c>
      <c r="H2015" s="26">
        <v>4000000</v>
      </c>
      <c r="I2015" s="26">
        <v>0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4000000</v>
      </c>
      <c r="P2015" s="26">
        <v>0</v>
      </c>
      <c r="Q2015" s="18">
        <f t="shared" si="63"/>
        <v>0</v>
      </c>
    </row>
    <row r="2016" spans="1:17" x14ac:dyDescent="0.2">
      <c r="A2016" s="19" t="s">
        <v>543</v>
      </c>
      <c r="B2016" s="19" t="s">
        <v>544</v>
      </c>
      <c r="C2016" s="15" t="str">
        <f t="shared" si="62"/>
        <v>21376000 CONSEJO NAC.POLÍTICA PÚBLICA PERSONA JOV</v>
      </c>
      <c r="D2016" s="19" t="s">
        <v>253</v>
      </c>
      <c r="E2016" s="19" t="s">
        <v>254</v>
      </c>
      <c r="F2016" s="19" t="s">
        <v>255</v>
      </c>
      <c r="G2016" s="26">
        <v>23871546</v>
      </c>
      <c r="H2016" s="26">
        <v>23871546</v>
      </c>
      <c r="I2016" s="26">
        <v>6648897</v>
      </c>
      <c r="J2016" s="26">
        <v>0</v>
      </c>
      <c r="K2016" s="26">
        <v>0</v>
      </c>
      <c r="L2016" s="26">
        <v>0</v>
      </c>
      <c r="M2016" s="26">
        <v>5183802.4400000004</v>
      </c>
      <c r="N2016" s="26">
        <v>5183802.4400000004</v>
      </c>
      <c r="O2016" s="26">
        <v>18687743.559999999</v>
      </c>
      <c r="P2016" s="26">
        <v>1465094.56</v>
      </c>
      <c r="Q2016" s="18">
        <f t="shared" si="63"/>
        <v>0.21715403099573025</v>
      </c>
    </row>
    <row r="2017" spans="1:17" x14ac:dyDescent="0.2">
      <c r="A2017" s="19" t="s">
        <v>543</v>
      </c>
      <c r="B2017" s="19" t="s">
        <v>544</v>
      </c>
      <c r="C2017" s="15" t="str">
        <f t="shared" si="62"/>
        <v>21376000 CONSEJO NAC.POLÍTICA PÚBLICA PERSONA JOV</v>
      </c>
      <c r="D2017" s="19" t="s">
        <v>253</v>
      </c>
      <c r="E2017" s="19" t="s">
        <v>274</v>
      </c>
      <c r="F2017" s="19" t="s">
        <v>275</v>
      </c>
      <c r="G2017" s="26">
        <v>23871546</v>
      </c>
      <c r="H2017" s="26">
        <v>23871546</v>
      </c>
      <c r="I2017" s="26">
        <v>6648897</v>
      </c>
      <c r="J2017" s="26">
        <v>0</v>
      </c>
      <c r="K2017" s="26">
        <v>0</v>
      </c>
      <c r="L2017" s="26">
        <v>0</v>
      </c>
      <c r="M2017" s="26">
        <v>5183802.4400000004</v>
      </c>
      <c r="N2017" s="26">
        <v>5183802.4400000004</v>
      </c>
      <c r="O2017" s="26">
        <v>18687743.559999999</v>
      </c>
      <c r="P2017" s="26">
        <v>1465094.56</v>
      </c>
      <c r="Q2017" s="18">
        <f t="shared" si="63"/>
        <v>0.21715403099573025</v>
      </c>
    </row>
    <row r="2018" spans="1:17" x14ac:dyDescent="0.2">
      <c r="A2018" s="19" t="s">
        <v>543</v>
      </c>
      <c r="B2018" s="19" t="s">
        <v>544</v>
      </c>
      <c r="C2018" s="15" t="str">
        <f t="shared" si="62"/>
        <v>21376000 CONSEJO NAC.POLÍTICA PÚBLICA PERSONA JOV</v>
      </c>
      <c r="D2018" s="19" t="s">
        <v>253</v>
      </c>
      <c r="E2018" s="19" t="s">
        <v>276</v>
      </c>
      <c r="F2018" s="19" t="s">
        <v>277</v>
      </c>
      <c r="G2018" s="26">
        <v>23871546</v>
      </c>
      <c r="H2018" s="26">
        <v>23871546</v>
      </c>
      <c r="I2018" s="26">
        <v>6648897</v>
      </c>
      <c r="J2018" s="26">
        <v>0</v>
      </c>
      <c r="K2018" s="26">
        <v>0</v>
      </c>
      <c r="L2018" s="26">
        <v>0</v>
      </c>
      <c r="M2018" s="26">
        <v>5183802.4400000004</v>
      </c>
      <c r="N2018" s="26">
        <v>5183802.4400000004</v>
      </c>
      <c r="O2018" s="26">
        <v>18687743.559999999</v>
      </c>
      <c r="P2018" s="26">
        <v>1465094.56</v>
      </c>
      <c r="Q2018" s="18">
        <f t="shared" si="63"/>
        <v>0.21715403099573025</v>
      </c>
    </row>
    <row r="2019" spans="1:17" x14ac:dyDescent="0.2"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</row>
  </sheetData>
  <autoFilter ref="A5:Q2018" xr:uid="{00000000-0009-0000-0000-000001000000}"/>
  <mergeCells count="2">
    <mergeCell ref="A2:Q2"/>
    <mergeCell ref="A3:Q3"/>
  </mergeCells>
  <conditionalFormatting sqref="Q2:Q4">
    <cfRule type="iconSet" priority="4">
      <iconSet>
        <cfvo type="percent" val="0"/>
        <cfvo type="percent" val="33"/>
        <cfvo type="percent" val="67"/>
      </iconSet>
    </cfRule>
  </conditionalFormatting>
  <conditionalFormatting sqref="Q5">
    <cfRule type="iconSet" priority="2">
      <iconSet>
        <cfvo type="percent" val="0"/>
        <cfvo type="percent" val="33"/>
        <cfvo type="percent" val="67"/>
      </iconSet>
    </cfRule>
  </conditionalFormatting>
  <conditionalFormatting sqref="Q6:Q201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E30"/>
  <sheetViews>
    <sheetView showGridLines="0" zoomScale="90" zoomScaleNormal="90" workbookViewId="0">
      <selection activeCell="H24" sqref="H24"/>
    </sheetView>
  </sheetViews>
  <sheetFormatPr baseColWidth="10" defaultRowHeight="15" x14ac:dyDescent="0.25"/>
  <cols>
    <col min="1" max="1" width="1.85546875" customWidth="1"/>
    <col min="2" max="2" width="54.5703125" customWidth="1"/>
    <col min="3" max="3" width="18.7109375" customWidth="1"/>
    <col min="4" max="4" width="18.7109375" bestFit="1" customWidth="1"/>
    <col min="5" max="5" width="13.42578125" customWidth="1"/>
    <col min="6" max="6" width="14.85546875" bestFit="1" customWidth="1"/>
  </cols>
  <sheetData>
    <row r="6" spans="2:5" x14ac:dyDescent="0.25">
      <c r="B6" s="49" t="s">
        <v>751</v>
      </c>
      <c r="C6" s="49"/>
      <c r="D6" s="49"/>
      <c r="E6" s="49"/>
    </row>
    <row r="7" spans="2:5" ht="0.75" customHeight="1" x14ac:dyDescent="0.25">
      <c r="B7" s="4" t="s">
        <v>4</v>
      </c>
    </row>
    <row r="9" spans="2:5" x14ac:dyDescent="0.25">
      <c r="B9" s="35" t="s">
        <v>747</v>
      </c>
      <c r="C9" s="35" t="s">
        <v>740</v>
      </c>
      <c r="D9" s="35" t="s">
        <v>741</v>
      </c>
      <c r="E9" s="35" t="s">
        <v>748</v>
      </c>
    </row>
    <row r="10" spans="2:5" x14ac:dyDescent="0.25">
      <c r="B10" s="43" t="s">
        <v>719</v>
      </c>
      <c r="C10" s="44">
        <v>48807045414</v>
      </c>
      <c r="D10" s="44">
        <v>20556239759.68</v>
      </c>
      <c r="E10" s="45">
        <v>0.42117361510646922</v>
      </c>
    </row>
    <row r="11" spans="2:5" x14ac:dyDescent="0.25">
      <c r="B11" t="s">
        <v>720</v>
      </c>
      <c r="C11" s="14">
        <v>10033763839</v>
      </c>
      <c r="D11" s="14">
        <v>4451587403.6300001</v>
      </c>
      <c r="E11" s="45">
        <v>0.44366077127779607</v>
      </c>
    </row>
    <row r="12" spans="2:5" x14ac:dyDescent="0.25">
      <c r="B12" t="s">
        <v>721</v>
      </c>
      <c r="C12" s="14">
        <v>2132452939</v>
      </c>
      <c r="D12" s="14">
        <v>800354523.17999995</v>
      </c>
      <c r="E12" s="45">
        <v>0.37532107205860354</v>
      </c>
    </row>
    <row r="13" spans="2:5" x14ac:dyDescent="0.25">
      <c r="B13" t="s">
        <v>722</v>
      </c>
      <c r="C13" s="14">
        <v>3619463091</v>
      </c>
      <c r="D13" s="14">
        <v>1613390691.21</v>
      </c>
      <c r="E13" s="45">
        <v>0.44575414934380386</v>
      </c>
    </row>
    <row r="14" spans="2:5" x14ac:dyDescent="0.25">
      <c r="B14" t="s">
        <v>723</v>
      </c>
      <c r="C14" s="14">
        <v>1894508352</v>
      </c>
      <c r="D14" s="14">
        <v>741558475.74000001</v>
      </c>
      <c r="E14" s="45">
        <v>0.39142528717656455</v>
      </c>
    </row>
    <row r="15" spans="2:5" x14ac:dyDescent="0.25">
      <c r="B15" t="s">
        <v>724</v>
      </c>
      <c r="C15" s="14">
        <v>567505798</v>
      </c>
      <c r="D15" s="14">
        <v>221339761.63999999</v>
      </c>
      <c r="E15" s="45">
        <v>0.39002202694676258</v>
      </c>
    </row>
    <row r="16" spans="2:5" x14ac:dyDescent="0.25">
      <c r="B16" t="s">
        <v>725</v>
      </c>
      <c r="C16" s="14">
        <v>323147285</v>
      </c>
      <c r="D16" s="14">
        <v>144404339.84</v>
      </c>
      <c r="E16" s="45">
        <v>0.44686849168483656</v>
      </c>
    </row>
    <row r="17" spans="2:5" x14ac:dyDescent="0.25">
      <c r="B17" t="s">
        <v>726</v>
      </c>
      <c r="C17" s="14">
        <v>355711642</v>
      </c>
      <c r="D17" s="14">
        <v>124799075.97</v>
      </c>
      <c r="E17" s="45">
        <v>0.35084338333239035</v>
      </c>
    </row>
    <row r="18" spans="2:5" x14ac:dyDescent="0.25">
      <c r="B18" t="s">
        <v>727</v>
      </c>
      <c r="C18" s="14">
        <v>195962331</v>
      </c>
      <c r="D18" s="14">
        <v>85703563.439999998</v>
      </c>
      <c r="E18" s="45">
        <v>0.43734713198527936</v>
      </c>
    </row>
    <row r="19" spans="2:5" x14ac:dyDescent="0.25">
      <c r="B19" t="s">
        <v>728</v>
      </c>
      <c r="C19" s="14">
        <v>135351146</v>
      </c>
      <c r="D19" s="14">
        <v>48726440.219999999</v>
      </c>
      <c r="E19" s="45">
        <v>0.36000020435733882</v>
      </c>
    </row>
    <row r="20" spans="2:5" x14ac:dyDescent="0.25">
      <c r="B20" t="s">
        <v>729</v>
      </c>
      <c r="C20" s="14">
        <v>2037574566</v>
      </c>
      <c r="D20" s="14">
        <v>831938220.63</v>
      </c>
      <c r="E20" s="45">
        <v>0.40829829470397894</v>
      </c>
    </row>
    <row r="21" spans="2:5" x14ac:dyDescent="0.25">
      <c r="B21" t="s">
        <v>730</v>
      </c>
      <c r="C21" s="14">
        <v>3378919875</v>
      </c>
      <c r="D21" s="14">
        <v>1495226568.04</v>
      </c>
      <c r="E21" s="45">
        <v>0.44251613632596126</v>
      </c>
    </row>
    <row r="22" spans="2:5" x14ac:dyDescent="0.25">
      <c r="B22" t="s">
        <v>731</v>
      </c>
      <c r="C22" s="14">
        <v>3635826436</v>
      </c>
      <c r="D22" s="14">
        <v>1689816444.5699999</v>
      </c>
      <c r="E22" s="45">
        <v>0.46476818250682855</v>
      </c>
    </row>
    <row r="23" spans="2:5" x14ac:dyDescent="0.25">
      <c r="B23" t="s">
        <v>732</v>
      </c>
      <c r="C23" s="14">
        <v>3080984340</v>
      </c>
      <c r="D23" s="14">
        <v>1408784326.77</v>
      </c>
      <c r="E23" s="45">
        <v>0.45725137530884041</v>
      </c>
    </row>
    <row r="24" spans="2:5" x14ac:dyDescent="0.25">
      <c r="B24" t="s">
        <v>733</v>
      </c>
      <c r="C24" s="14">
        <v>3113779167</v>
      </c>
      <c r="D24" s="14">
        <v>1440522423.5599999</v>
      </c>
      <c r="E24" s="45">
        <v>0.46262831957601058</v>
      </c>
    </row>
    <row r="25" spans="2:5" x14ac:dyDescent="0.25">
      <c r="B25" t="s">
        <v>734</v>
      </c>
      <c r="C25" s="14">
        <v>3501399645</v>
      </c>
      <c r="D25" s="14">
        <v>1355495365.6600001</v>
      </c>
      <c r="E25" s="45">
        <v>0.38712957762352207</v>
      </c>
    </row>
    <row r="26" spans="2:5" x14ac:dyDescent="0.25">
      <c r="B26" t="s">
        <v>735</v>
      </c>
      <c r="C26" s="14">
        <v>3312103187</v>
      </c>
      <c r="D26" s="14">
        <v>1332814055.1900001</v>
      </c>
      <c r="E26" s="45">
        <v>0.40240716545948607</v>
      </c>
    </row>
    <row r="27" spans="2:5" x14ac:dyDescent="0.25">
      <c r="B27" t="s">
        <v>736</v>
      </c>
      <c r="C27" s="14">
        <v>1171626652</v>
      </c>
      <c r="D27" s="14">
        <v>349037026.88</v>
      </c>
      <c r="E27" s="45">
        <v>0.29790806336146747</v>
      </c>
    </row>
    <row r="28" spans="2:5" x14ac:dyDescent="0.25">
      <c r="B28" t="s">
        <v>737</v>
      </c>
      <c r="C28" s="14">
        <v>1561325463</v>
      </c>
      <c r="D28" s="14">
        <v>276211617.69</v>
      </c>
      <c r="E28" s="45">
        <v>0.17690841803045648</v>
      </c>
    </row>
    <row r="29" spans="2:5" x14ac:dyDescent="0.25">
      <c r="B29" t="s">
        <v>738</v>
      </c>
      <c r="C29" s="14">
        <v>3031963841</v>
      </c>
      <c r="D29" s="14">
        <v>1490036876.1500001</v>
      </c>
      <c r="E29" s="45">
        <v>0.49144282527411581</v>
      </c>
    </row>
    <row r="30" spans="2:5" x14ac:dyDescent="0.25">
      <c r="B30" t="s">
        <v>739</v>
      </c>
      <c r="C30" s="14">
        <v>1723675819</v>
      </c>
      <c r="D30" s="14">
        <v>654492559.66999996</v>
      </c>
      <c r="E30" s="45">
        <v>0.37970745569181763</v>
      </c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5" x14ac:dyDescent="0.2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.75" thickBot="1" x14ac:dyDescent="0.3">
      <c r="A1" s="36" t="s">
        <v>747</v>
      </c>
      <c r="B1" s="37" t="s">
        <v>740</v>
      </c>
      <c r="C1" s="37" t="s">
        <v>741</v>
      </c>
      <c r="D1" s="38" t="s">
        <v>748</v>
      </c>
      <c r="E1" s="35" t="s">
        <v>752</v>
      </c>
      <c r="F1" s="35" t="s">
        <v>753</v>
      </c>
    </row>
    <row r="2" spans="1:8" x14ac:dyDescent="0.25">
      <c r="A2" s="29" t="s">
        <v>738</v>
      </c>
      <c r="B2" s="30">
        <v>3031963841</v>
      </c>
      <c r="C2" s="30">
        <v>1490036876.1500001</v>
      </c>
      <c r="D2" s="31">
        <v>0.49144282527411581</v>
      </c>
      <c r="E2" s="39">
        <f t="shared" ref="E2:E22" si="0">7.5%*7</f>
        <v>0.52500000000000002</v>
      </c>
      <c r="F2" s="41">
        <f t="shared" ref="F2:F22" si="1">+D2-E2</f>
        <v>-3.3557174725884209E-2</v>
      </c>
      <c r="G2" t="s">
        <v>754</v>
      </c>
    </row>
    <row r="3" spans="1:8" x14ac:dyDescent="0.25">
      <c r="A3" s="29" t="s">
        <v>731</v>
      </c>
      <c r="B3" s="30">
        <v>3635826436</v>
      </c>
      <c r="C3" s="30">
        <v>1689816444.5699999</v>
      </c>
      <c r="D3" s="31">
        <v>0.46476818250682855</v>
      </c>
      <c r="E3" s="39">
        <f t="shared" si="0"/>
        <v>0.52500000000000002</v>
      </c>
      <c r="F3" s="41">
        <f t="shared" si="1"/>
        <v>-6.0231817493171469E-2</v>
      </c>
      <c r="G3" t="s">
        <v>754</v>
      </c>
    </row>
    <row r="4" spans="1:8" x14ac:dyDescent="0.25">
      <c r="A4" s="29" t="s">
        <v>733</v>
      </c>
      <c r="B4" s="30">
        <v>3113779167</v>
      </c>
      <c r="C4" s="30">
        <v>1440522423.5599999</v>
      </c>
      <c r="D4" s="31">
        <v>0.46262831957601058</v>
      </c>
      <c r="E4" s="39">
        <f t="shared" si="0"/>
        <v>0.52500000000000002</v>
      </c>
      <c r="F4" s="41">
        <f t="shared" si="1"/>
        <v>-6.237168042398944E-2</v>
      </c>
      <c r="G4" t="s">
        <v>754</v>
      </c>
    </row>
    <row r="5" spans="1:8" x14ac:dyDescent="0.25">
      <c r="A5" s="29" t="s">
        <v>732</v>
      </c>
      <c r="B5" s="30">
        <v>3080984340</v>
      </c>
      <c r="C5" s="30">
        <v>1408784326.77</v>
      </c>
      <c r="D5" s="31">
        <v>0.45725137530884041</v>
      </c>
      <c r="E5" s="39">
        <f t="shared" si="0"/>
        <v>0.52500000000000002</v>
      </c>
      <c r="F5" s="41">
        <f t="shared" si="1"/>
        <v>-6.7748624691159609E-2</v>
      </c>
      <c r="G5" t="s">
        <v>754</v>
      </c>
    </row>
    <row r="6" spans="1:8" x14ac:dyDescent="0.25">
      <c r="A6" s="29" t="s">
        <v>725</v>
      </c>
      <c r="B6" s="30">
        <v>323147285</v>
      </c>
      <c r="C6" s="30">
        <v>144404339.84</v>
      </c>
      <c r="D6" s="31">
        <v>0.44686849168483656</v>
      </c>
      <c r="E6" s="39">
        <f t="shared" si="0"/>
        <v>0.52500000000000002</v>
      </c>
      <c r="F6" s="41">
        <f t="shared" si="1"/>
        <v>-7.8131508315163467E-2</v>
      </c>
      <c r="G6" t="s">
        <v>754</v>
      </c>
    </row>
    <row r="7" spans="1:8" x14ac:dyDescent="0.25">
      <c r="A7" s="29" t="s">
        <v>722</v>
      </c>
      <c r="B7" s="30">
        <v>3619463091</v>
      </c>
      <c r="C7" s="30">
        <v>1613390691.21</v>
      </c>
      <c r="D7" s="31">
        <v>0.44575414934380386</v>
      </c>
      <c r="E7" s="39">
        <f t="shared" si="0"/>
        <v>0.52500000000000002</v>
      </c>
      <c r="F7" s="41">
        <f t="shared" si="1"/>
        <v>-7.924585065619616E-2</v>
      </c>
      <c r="G7" t="s">
        <v>754</v>
      </c>
    </row>
    <row r="8" spans="1:8" x14ac:dyDescent="0.25">
      <c r="A8" s="29" t="s">
        <v>720</v>
      </c>
      <c r="B8" s="30">
        <v>10033763839</v>
      </c>
      <c r="C8" s="30">
        <v>4451587403.6300001</v>
      </c>
      <c r="D8" s="31">
        <v>0.44366077127779607</v>
      </c>
      <c r="E8" s="39">
        <f t="shared" si="0"/>
        <v>0.52500000000000002</v>
      </c>
      <c r="F8" s="41">
        <f t="shared" si="1"/>
        <v>-8.1339228722203949E-2</v>
      </c>
      <c r="G8" t="s">
        <v>754</v>
      </c>
    </row>
    <row r="9" spans="1:8" x14ac:dyDescent="0.25">
      <c r="A9" s="29" t="s">
        <v>730</v>
      </c>
      <c r="B9" s="30">
        <v>3378919875</v>
      </c>
      <c r="C9" s="30">
        <v>1495226568.04</v>
      </c>
      <c r="D9" s="31">
        <v>0.44251613632596126</v>
      </c>
      <c r="E9" s="39">
        <f t="shared" si="0"/>
        <v>0.52500000000000002</v>
      </c>
      <c r="F9" s="41">
        <f t="shared" si="1"/>
        <v>-8.248386367403876E-2</v>
      </c>
      <c r="G9" t="s">
        <v>754</v>
      </c>
    </row>
    <row r="10" spans="1:8" x14ac:dyDescent="0.25">
      <c r="A10" s="29" t="s">
        <v>727</v>
      </c>
      <c r="B10" s="30">
        <v>195962331</v>
      </c>
      <c r="C10" s="30">
        <v>85703563.439999998</v>
      </c>
      <c r="D10" s="31">
        <v>0.43734713198527936</v>
      </c>
      <c r="E10" s="39">
        <f t="shared" si="0"/>
        <v>0.52500000000000002</v>
      </c>
      <c r="F10" s="41">
        <f t="shared" si="1"/>
        <v>-8.7652868014720664E-2</v>
      </c>
      <c r="G10" t="s">
        <v>754</v>
      </c>
      <c r="H10" t="s">
        <v>755</v>
      </c>
    </row>
    <row r="11" spans="1:8" hidden="1" x14ac:dyDescent="0.25">
      <c r="A11" s="29" t="s">
        <v>719</v>
      </c>
      <c r="B11" s="30">
        <v>48807045414</v>
      </c>
      <c r="C11" s="30">
        <v>20556239759.68</v>
      </c>
      <c r="D11" s="31">
        <v>0.42117361510646922</v>
      </c>
      <c r="E11" s="39">
        <f t="shared" si="0"/>
        <v>0.52500000000000002</v>
      </c>
      <c r="F11" s="40">
        <f t="shared" si="1"/>
        <v>-0.1038263848935308</v>
      </c>
      <c r="G11" t="s">
        <v>756</v>
      </c>
    </row>
    <row r="12" spans="1:8" x14ac:dyDescent="0.25">
      <c r="A12" s="29" t="s">
        <v>729</v>
      </c>
      <c r="B12" s="30">
        <v>2037574566</v>
      </c>
      <c r="C12" s="30">
        <v>831938220.63</v>
      </c>
      <c r="D12" s="31">
        <v>0.40829829470397894</v>
      </c>
      <c r="E12" s="39">
        <f t="shared" si="0"/>
        <v>0.52500000000000002</v>
      </c>
      <c r="F12" s="40">
        <f t="shared" si="1"/>
        <v>-0.11670170529602109</v>
      </c>
      <c r="G12" t="s">
        <v>756</v>
      </c>
    </row>
    <row r="13" spans="1:8" x14ac:dyDescent="0.25">
      <c r="A13" s="29" t="s">
        <v>735</v>
      </c>
      <c r="B13" s="30">
        <v>3312103187</v>
      </c>
      <c r="C13" s="30">
        <v>1332814055.1900001</v>
      </c>
      <c r="D13" s="31">
        <v>0.40240716545948607</v>
      </c>
      <c r="E13" s="39">
        <f t="shared" si="0"/>
        <v>0.52500000000000002</v>
      </c>
      <c r="F13" s="40">
        <f t="shared" si="1"/>
        <v>-0.12259283454051395</v>
      </c>
      <c r="G13" t="s">
        <v>756</v>
      </c>
    </row>
    <row r="14" spans="1:8" x14ac:dyDescent="0.25">
      <c r="A14" s="29" t="s">
        <v>723</v>
      </c>
      <c r="B14" s="30">
        <v>1894508352</v>
      </c>
      <c r="C14" s="30">
        <v>741558475.74000001</v>
      </c>
      <c r="D14" s="31">
        <v>0.39142528717656455</v>
      </c>
      <c r="E14" s="39">
        <f t="shared" si="0"/>
        <v>0.52500000000000002</v>
      </c>
      <c r="F14" s="40">
        <f t="shared" si="1"/>
        <v>-0.13357471282343547</v>
      </c>
      <c r="G14" t="s">
        <v>756</v>
      </c>
    </row>
    <row r="15" spans="1:8" x14ac:dyDescent="0.25">
      <c r="A15" s="29" t="s">
        <v>724</v>
      </c>
      <c r="B15" s="30">
        <v>567505798</v>
      </c>
      <c r="C15" s="30">
        <v>221339761.63999999</v>
      </c>
      <c r="D15" s="31">
        <v>0.39002202694676258</v>
      </c>
      <c r="E15" s="39">
        <f t="shared" si="0"/>
        <v>0.52500000000000002</v>
      </c>
      <c r="F15" s="40">
        <f t="shared" si="1"/>
        <v>-0.13497797305323744</v>
      </c>
      <c r="G15" t="s">
        <v>756</v>
      </c>
    </row>
    <row r="16" spans="1:8" x14ac:dyDescent="0.25">
      <c r="A16" s="29" t="s">
        <v>734</v>
      </c>
      <c r="B16" s="30">
        <v>3501399645</v>
      </c>
      <c r="C16" s="30">
        <v>1355495365.6600001</v>
      </c>
      <c r="D16" s="31">
        <v>0.38712957762352207</v>
      </c>
      <c r="E16" s="39">
        <f t="shared" si="0"/>
        <v>0.52500000000000002</v>
      </c>
      <c r="F16" s="40">
        <f t="shared" si="1"/>
        <v>-0.13787042237647795</v>
      </c>
      <c r="G16" t="s">
        <v>756</v>
      </c>
    </row>
    <row r="17" spans="1:8" x14ac:dyDescent="0.25">
      <c r="A17" s="29" t="s">
        <v>739</v>
      </c>
      <c r="B17" s="30">
        <v>1723675819</v>
      </c>
      <c r="C17" s="30">
        <v>654492559.66999996</v>
      </c>
      <c r="D17" s="31">
        <v>0.37970745569181763</v>
      </c>
      <c r="E17" s="39">
        <f t="shared" si="0"/>
        <v>0.52500000000000002</v>
      </c>
      <c r="F17" s="40">
        <f t="shared" si="1"/>
        <v>-0.14529254430818239</v>
      </c>
      <c r="G17" t="s">
        <v>756</v>
      </c>
    </row>
    <row r="18" spans="1:8" x14ac:dyDescent="0.25">
      <c r="A18" s="29" t="s">
        <v>721</v>
      </c>
      <c r="B18" s="30">
        <v>2132452939</v>
      </c>
      <c r="C18" s="30">
        <v>800354523.17999995</v>
      </c>
      <c r="D18" s="31">
        <v>0.37532107205860354</v>
      </c>
      <c r="E18" s="39">
        <f t="shared" si="0"/>
        <v>0.52500000000000002</v>
      </c>
      <c r="F18" s="40">
        <f t="shared" si="1"/>
        <v>-0.14967892794139648</v>
      </c>
      <c r="G18" t="s">
        <v>756</v>
      </c>
    </row>
    <row r="19" spans="1:8" x14ac:dyDescent="0.25">
      <c r="A19" s="29" t="s">
        <v>728</v>
      </c>
      <c r="B19" s="30">
        <v>135351146</v>
      </c>
      <c r="C19" s="30">
        <v>48726440.219999999</v>
      </c>
      <c r="D19" s="31">
        <v>0.36000020435733882</v>
      </c>
      <c r="E19" s="39">
        <f t="shared" si="0"/>
        <v>0.52500000000000002</v>
      </c>
      <c r="F19" s="40">
        <f t="shared" si="1"/>
        <v>-0.16499979564266121</v>
      </c>
      <c r="G19" t="s">
        <v>756</v>
      </c>
    </row>
    <row r="20" spans="1:8" x14ac:dyDescent="0.25">
      <c r="A20" s="29" t="s">
        <v>726</v>
      </c>
      <c r="B20" s="30">
        <v>355711642</v>
      </c>
      <c r="C20" s="30">
        <v>124799075.97</v>
      </c>
      <c r="D20" s="31">
        <v>0.35084338333239035</v>
      </c>
      <c r="E20" s="39">
        <f t="shared" si="0"/>
        <v>0.52500000000000002</v>
      </c>
      <c r="F20" s="40">
        <f t="shared" si="1"/>
        <v>-0.17415661666760968</v>
      </c>
      <c r="G20" t="s">
        <v>756</v>
      </c>
      <c r="H20" t="s">
        <v>755</v>
      </c>
    </row>
    <row r="21" spans="1:8" x14ac:dyDescent="0.25">
      <c r="A21" s="29" t="s">
        <v>736</v>
      </c>
      <c r="B21" s="30">
        <v>1171626652</v>
      </c>
      <c r="C21" s="30">
        <v>349037026.88</v>
      </c>
      <c r="D21" s="31">
        <v>0.29790806336146747</v>
      </c>
      <c r="E21" s="39">
        <f t="shared" si="0"/>
        <v>0.52500000000000002</v>
      </c>
      <c r="F21" s="42">
        <f t="shared" si="1"/>
        <v>-0.22709193663853255</v>
      </c>
      <c r="G21" t="s">
        <v>757</v>
      </c>
    </row>
    <row r="22" spans="1:8" x14ac:dyDescent="0.25">
      <c r="A22" s="32" t="s">
        <v>737</v>
      </c>
      <c r="B22" s="33">
        <v>1561325463</v>
      </c>
      <c r="C22" s="33">
        <v>276211617.69</v>
      </c>
      <c r="D22" s="34">
        <v>0.17690841803045648</v>
      </c>
      <c r="E22" s="39">
        <f t="shared" si="0"/>
        <v>0.52500000000000002</v>
      </c>
      <c r="F22" s="42">
        <f t="shared" si="1"/>
        <v>-0.34809158196954354</v>
      </c>
      <c r="G22" t="s">
        <v>757</v>
      </c>
      <c r="H22" t="s">
        <v>758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213 MCJ</vt:lpstr>
      <vt:lpstr>POR PROGRAMA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Yislen Delgado Hernández</cp:lastModifiedBy>
  <dcterms:created xsi:type="dcterms:W3CDTF">2023-04-18T01:36:13Z</dcterms:created>
  <dcterms:modified xsi:type="dcterms:W3CDTF">2023-08-28T16:16:45Z</dcterms:modified>
</cp:coreProperties>
</file>