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monge\Downloads\"/>
    </mc:Choice>
  </mc:AlternateContent>
  <xr:revisionPtr revIDLastSave="0" documentId="13_ncr:1_{1283ED12-C864-4865-91DB-5EACE9E85F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Hoja1!$A$3:$FC$3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E44" i="1"/>
  <c r="E82" i="1" s="1"/>
  <c r="E63" i="1"/>
  <c r="E12" i="1"/>
  <c r="E69" i="1"/>
  <c r="E55" i="1"/>
  <c r="E47" i="1"/>
  <c r="E30" i="1"/>
</calcChain>
</file>

<file path=xl/sharedStrings.xml><?xml version="1.0" encoding="utf-8"?>
<sst xmlns="http://schemas.openxmlformats.org/spreadsheetml/2006/main" count="442" uniqueCount="241">
  <si>
    <t>CONTROL DE SOLICITUDES 2024  INSTITUCIONES  ADSCRITAS</t>
  </si>
  <si>
    <t>ÁREA DE PROGRAMACIÓN Y CONTROL</t>
  </si>
  <si>
    <t>ÁREA DE CONTRATACIONES</t>
  </si>
  <si>
    <t>NUM. PROG.</t>
  </si>
  <si>
    <t>SUB PART</t>
  </si>
  <si>
    <t>No.SOLICITUD PEDIDO</t>
  </si>
  <si>
    <t>OBJETO SOLICITADO EN LA COMPRA</t>
  </si>
  <si>
    <t>MONTO SOLICITUD DE PEDIDO</t>
  </si>
  <si>
    <t>RECIBIDO ÁREA PROG. Y CONTROL</t>
  </si>
  <si>
    <t>FUNCIONARIO
P&amp;C ASIGNADO</t>
  </si>
  <si>
    <t xml:space="preserve">RECIBIDO POR FUNC. CON PERFIL DE INGRESO </t>
  </si>
  <si>
    <t>RESULTADO ANÁLISIS P&amp;C
(APROBADO O DENEGADO)</t>
  </si>
  <si>
    <t>HOJA DE TRAMITE</t>
  </si>
  <si>
    <t>MOTIVO DE DENEGACION / 
OFICIO APROBACION, CORRECCION O DEVOLUCION</t>
  </si>
  <si>
    <t>TRASLADO Y LIBERACIÓN DE PROVEEDOR</t>
  </si>
  <si>
    <t>APROB. PROVEEDURIA COMPLETADA</t>
  </si>
  <si>
    <t>TRASLADO AL COORDINADOR  CONTRATACIONES
(casos Comprared)</t>
  </si>
  <si>
    <t>RECIBIDO ÁREA DE CONTRATACIÓN</t>
  </si>
  <si>
    <t>ANALISTA</t>
  </si>
  <si>
    <t>NUMERO DE TRAMITE</t>
  </si>
  <si>
    <t>FECHA Y HORA DE APERTURA</t>
  </si>
  <si>
    <t>ESTADO ACTUAL DEL TRAMITE (OBSERVACIONES)</t>
  </si>
  <si>
    <t>RESULTADO DEL TRÁMITE (ADJUDICAC. TOTAL, PARCIAL O INFRUCTUOSO)</t>
  </si>
  <si>
    <t>MOTIVO</t>
  </si>
  <si>
    <t>NOMBRE DEL PROVEEDOR ADJUDICADO</t>
  </si>
  <si>
    <t>NUMERO ORDEN DE PEDIDO</t>
  </si>
  <si>
    <t>FECHA ORDEN DE PEDIDO</t>
  </si>
  <si>
    <t>MONTO TOTAL ORDEN DE PEDIDO</t>
  </si>
  <si>
    <t>MONTO TOTAL ADJUDICADO</t>
  </si>
  <si>
    <t>CCJFF</t>
  </si>
  <si>
    <t>CENTRO CULTURAL E HISTÓRICO JOSE FIGUERES FERRER</t>
  </si>
  <si>
    <t>1.04.06</t>
  </si>
  <si>
    <t>SERVICIO DE MONITOREO Y RESPUESTA ARMADA DE SISTEMA DE ALARMA, INCLUYE MANTENIMIENTO
(infructuosidad trámite 2023LD-000006-0013800001, SC 0062023000100007)</t>
  </si>
  <si>
    <t>ALEXIS</t>
  </si>
  <si>
    <t>MODIFICAR / APROBAR</t>
  </si>
  <si>
    <t>HT-014-2024
HT-014-A-2024</t>
  </si>
  <si>
    <r>
      <rPr>
        <sz val="9"/>
        <color rgb="FF000000"/>
        <rFont val="Arial"/>
      </rPr>
      <t xml:space="preserve">HT 014: errores varios; se remite a modificación el 26/01. El 14/02 reportan reingreso; se revisa y se solicita </t>
    </r>
    <r>
      <rPr>
        <b/>
        <u/>
        <sz val="9"/>
        <color rgb="FF000000"/>
        <rFont val="Arial"/>
      </rPr>
      <t>NOTA ACLARATORIA</t>
    </r>
    <r>
      <rPr>
        <sz val="9"/>
        <color rgb="FF000000"/>
        <rFont val="Arial"/>
      </rPr>
      <t>; se recibe nota aclaratoria el 22/2 y se pasa a aprobación.</t>
    </r>
  </si>
  <si>
    <t>NA</t>
  </si>
  <si>
    <t>1.06.01</t>
  </si>
  <si>
    <t>Migración a SICOP de los contratos suscritos por el Centro Cultural e Histórico José Figueres Ferrer con el Instituto Nacional de Seguros, cédula jurídica No. 4-000-001902</t>
  </si>
  <si>
    <t>ALONSO</t>
  </si>
  <si>
    <t>HT-037-2024 / HT-037-A-2024</t>
  </si>
  <si>
    <t>SE SOLICITAN VARIAS CORRECCIONES EL 19-02-2024. SE RECIBEN CORRECCIONES Y SE ENVIA A APROBAR</t>
  </si>
  <si>
    <t>1.08.07</t>
  </si>
  <si>
    <t>Contratación de servicio de diagnóstico, mantenimiento y reparación de fotocopiadoras del Centro Cultural e Histórico José Figueres Ferrer.,</t>
  </si>
  <si>
    <t>HT-015-2024
HT-015-A-2024</t>
  </si>
  <si>
    <t>HT 015: errores varios; se remite a modificación el 30/01. El 31/01 reportan reingreso; se revisa, se solicita y recibe NOTA ACLARATORIA el 06/02, y se pasa a aprobación.</t>
  </si>
  <si>
    <t>2.01.04</t>
  </si>
  <si>
    <t>Compra de tintas y tóners para el CCJFF</t>
  </si>
  <si>
    <t>HT-069-2024
HT-069-A-2024</t>
  </si>
  <si>
    <t>HT 069: errores varios; se remite a modificación el 01/04. El 02/04 reportan reingres; se revisa y se pasa a aprobación.</t>
  </si>
  <si>
    <t>2.99.05</t>
  </si>
  <si>
    <t>CCHJFF-042-2024</t>
  </si>
  <si>
    <t>Compra por convennio de Útiles de oficina para el CCHJFF</t>
  </si>
  <si>
    <t>216,960,28</t>
  </si>
  <si>
    <t>FLOR</t>
  </si>
  <si>
    <t>MODIFICAR/APROBAR</t>
  </si>
  <si>
    <t>HT-045-045-A-045-B-2024</t>
  </si>
  <si>
    <t>Modificar 27/02/2024, errores varios. Reingresa, se envía nuevamente a Modificar el 06/03/24 (HT-T), se reenvía a Coordiinador el 08/03/24ya que no ha dado Vo Bo al 08/3/24. Reingresa. APROBAR 14/03/24 (T), HT-045-B-2024-T)</t>
  </si>
  <si>
    <t>CCHJFF-041-2024</t>
  </si>
  <si>
    <t>Compra útiles limpieza convenio marco</t>
  </si>
  <si>
    <t>MODIFICACION/APROBAR</t>
  </si>
  <si>
    <t>HT-041-041-A-24</t>
  </si>
  <si>
    <t>Modificar 26/02/24, errores varios. Reingresa. Aprobar 01/03/24,</t>
  </si>
  <si>
    <t>5.01.05/5.99.03</t>
  </si>
  <si>
    <t xml:space="preserve"> 0062024000100004	</t>
  </si>
  <si>
    <t xml:space="preserve">
Compra equipo de cómputo y licencias</t>
  </si>
  <si>
    <t xml:space="preserve">FLOR </t>
  </si>
  <si>
    <t xml:space="preserve">MODIFICACION/APROBAR </t>
  </si>
  <si>
    <t xml:space="preserve">HT-030-030-A-24 </t>
  </si>
  <si>
    <t xml:space="preserve">Modificar 28/02/24, reingrea. Aprobar 05/3/24 (T). </t>
  </si>
  <si>
    <t xml:space="preserve">TOTAL </t>
  </si>
  <si>
    <t xml:space="preserve"> </t>
  </si>
  <si>
    <t>CCPC</t>
  </si>
  <si>
    <t>CENTRO COSTARRICENSE DE PRODUCCION CINEMATOGRAFICA</t>
  </si>
  <si>
    <t>₡423.413,94</t>
  </si>
  <si>
    <t>1.03.02</t>
  </si>
  <si>
    <t>SERVICIO DE PRODUCCIÓN DE COMUNICACIÓN DEL 12do COSTA RICA FESTIVAL INTERNACIONAL DE CINE (CRFIC) - CCPC</t>
  </si>
  <si>
    <t>ALEXIS / MIGUEL</t>
  </si>
  <si>
    <t>HT-431-2023
HT-431-A-2023
HT-431-B-2023</t>
  </si>
  <si>
    <t>HT 431: errores varios; se remite a modificación el 12/12. Se pasa a aprobación el 18/12. El area de contrataciones cambia estado por error y devuelve a Adscrita. El 17/01 asignan reingreso, se verifica y se pasa a aprobación.</t>
  </si>
  <si>
    <t>18/12/2023
19/01/2023</t>
  </si>
  <si>
    <t>18/12/2023
22/01/2023</t>
  </si>
  <si>
    <t>1.04.99</t>
  </si>
  <si>
    <t>SERVICIO DE PRODUCCIÓN LOGÍSTICA DEL 12do COSTA RICA FESTIVAL INTERNACIONAL DE CINE (CRFIC) - CCPC (la #13 resultó infructuosa)</t>
  </si>
  <si>
    <t xml:space="preserve">APROBAR </t>
  </si>
  <si>
    <t>HT-432-2023</t>
  </si>
  <si>
    <t>SE envia a aprobar.</t>
  </si>
  <si>
    <t>SERVICIO DE GESTIÓN DE PERSONAS INVITADAS DEL 12do COSTA RICA FESTIVAL INTERNACIONAL DE CINE (CRFIC) – CCPC</t>
  </si>
  <si>
    <t>MODIFICAR</t>
  </si>
  <si>
    <t>HT-433-2023</t>
  </si>
  <si>
    <t>SE ENVIA A MODIFICIAR EL 21-12-23</t>
  </si>
  <si>
    <t>1.08.01</t>
  </si>
  <si>
    <t>CCPC-526-2023</t>
  </si>
  <si>
    <t>Modificación unilateral del contrato en licitación 2023LD-000007-0013700001 -CCPC</t>
  </si>
  <si>
    <t xml:space="preserve">MIGUEL  </t>
  </si>
  <si>
    <t>HT-428-2023</t>
  </si>
  <si>
    <t>7.12. se envía aprobar</t>
  </si>
  <si>
    <t>1.01.01</t>
  </si>
  <si>
    <t>ALQUILER DE SALAS DE CINE PARA EL 12do COSTA RICA FESTIVAL INTERNACIONAL DE CINE (CRFIC) DEL CCPC</t>
  </si>
  <si>
    <t xml:space="preserve">MODIFICAR </t>
  </si>
  <si>
    <t>HT-083-2024</t>
  </si>
  <si>
    <t>SE SOLCIITAN VARIAS CORRECCIONES EL 08-04-2024</t>
  </si>
  <si>
    <t>1.03.07</t>
  </si>
  <si>
    <t>DESARROLLO TECNOLÓGICO PARA LA MIGRACIÓN DE LOS SITIOS WEB DEL CENTRO COSTARRICENSE DE PRODUCCIÓN CINEMATOGRÁFICA</t>
  </si>
  <si>
    <t>PARA REVISION</t>
  </si>
  <si>
    <t>CCPC-46-2024</t>
  </si>
  <si>
    <t>Contratación seguridad y vigilancia CCPC, por Convenio Marco.</t>
  </si>
  <si>
    <t>HT-065-2024</t>
  </si>
  <si>
    <t>SE ENVIA A APROBAR</t>
  </si>
  <si>
    <t>SERVICIO DE PRODUCCIÓN TÉCNICA DEL 12do COSTA RICA FESTIVAL INTERNACIONAL DE CINE (CRFIC) - CCPC.</t>
  </si>
  <si>
    <t>HT-010-2024 / HT-010-A-2024</t>
  </si>
  <si>
    <t>SE SOLICITAN VARIAS CORRECCIONES EL 23-01-24. SE ENVIA A APROBACIÓN.</t>
  </si>
  <si>
    <t>MIGRACIÓN DE LAS PÓLIZAS CON EL INS DEL CENTRO COSTARRICENSE DE PRODUCCIÓN CINEMATOGRÁFICA.</t>
  </si>
  <si>
    <t>HT-008-008-A-2024</t>
  </si>
  <si>
    <t>Modificar 23/1/2023, errores varios. Reingresa. Aprobar 09/02/2024,</t>
  </si>
  <si>
    <t>1.07.02</t>
  </si>
  <si>
    <t>SERVICIOS DE CATERING PARA ACTIVIDADES DEL 12do COSTA RICA FESTIVAL INTERNACIONAL DE CINE (CRFIC) - CCPC</t>
  </si>
  <si>
    <t>SERVICIOS DE HOSPEDAJE PARA EL 12do COSTA RICA FESTIVAL INTERNACIONAL DE CINE (CRFIC) - CCPC</t>
  </si>
  <si>
    <t>HT-082-2024</t>
  </si>
  <si>
    <t>HT 082: errores varios; se remite a modificación el 08/04.</t>
  </si>
  <si>
    <t>2.99.03</t>
  </si>
  <si>
    <t>CCPC-002-2024</t>
  </si>
  <si>
    <t>Compra convenio marco papel, cartón para el CCPC por Convenio Marco.</t>
  </si>
  <si>
    <t>CCPC-101-2024</t>
  </si>
  <si>
    <t>Compra de suministros de oficina para el CCPC por Convenio Marco.</t>
  </si>
  <si>
    <t>HT-088-2024</t>
  </si>
  <si>
    <t>SE SOLCIITAN VARIAS CORRECCIONES EL 09-04-2024</t>
  </si>
  <si>
    <t>CCPC-003-2024</t>
  </si>
  <si>
    <t>Compra por convenio marco de suministros de limpieza para el CCPC</t>
  </si>
  <si>
    <t>5.01.05</t>
  </si>
  <si>
    <t xml:space="preserve">0062024000100003	</t>
  </si>
  <si>
    <t>Compra de computadoras portátiles para el centro de cine</t>
  </si>
  <si>
    <t>HT-073-2024</t>
  </si>
  <si>
    <t>HT 073: errores varios; se remite a modificación el 02/04.</t>
  </si>
  <si>
    <t>CNPJ</t>
  </si>
  <si>
    <t>CONSEJO NACIONAL DE LA PERSONA JOVEN</t>
  </si>
  <si>
    <t>1.03.03</t>
  </si>
  <si>
    <t xml:space="preserve">	0062024000100002</t>
  </si>
  <si>
    <t>Contratación del servicio de impresión de carteles informativos y publicaciones en el Diario Oficial La Gaceta</t>
  </si>
  <si>
    <t xml:space="preserve">MODIFICAR/No Aprobada  </t>
  </si>
  <si>
    <t>HT-047-2024</t>
  </si>
  <si>
    <t>Modificar 29/02/24 errores varios. Indica el CPJ el 22/3/24 Jenny Castillo que queda en SICOP como No aprobada. Se anuló enSICOPI 01/04/24,</t>
  </si>
  <si>
    <t xml:space="preserve">anulada </t>
  </si>
  <si>
    <t>1.04.04</t>
  </si>
  <si>
    <t>Contratación de la Universidad de Costa Rica para realizar la IV Encuesta Nacional de Juventudes (ANULADA  el 21/2/2024 POR UNIDAD SOLICITANTE)</t>
  </si>
  <si>
    <t>MODIFICAR / ANULADA</t>
  </si>
  <si>
    <t>HT-012-2024</t>
  </si>
  <si>
    <t>HT 012: errores varios; se remite a modificación el 24/01. Anulada por CNPJ en SICOP, y por P&amp;C en SICOPi.</t>
  </si>
  <si>
    <t>SIN EFECTO</t>
  </si>
  <si>
    <t>Contratación de la Primera Fase de la IV Encuesta Nacional de Juventudes</t>
  </si>
  <si>
    <t>HT-044-2024
HT-044-A-2024</t>
  </si>
  <si>
    <t>HT 044: errores varios; el 28/2 se corrige HT de acuerdo a indicaciones de jefatura, y se remite para aplicación. El 05/03 reportan reingreso; se revisa, se solicita y recibe NOTA CORRECTIVA/ACLARATORIA, y se pasa a aprobación.</t>
  </si>
  <si>
    <t>CONTRATACIÓN DE SERVICIOS PROFESIONALES DE AUDITORIA EXTERNA PARA AUDITAR LOS ESTADOS FINANCIEROS Y LIQUIDACIÓN PRESUPUESTARIA DEL CONSEJO DE LA PERSONA JOVEN (CPJ)</t>
  </si>
  <si>
    <t>HT-052-052-A-2024</t>
  </si>
  <si>
    <t>Modificar 08/03/24 HT-T.
Reingresa. 
Aprobar 19/03/24, HT-19/03/24-T</t>
  </si>
  <si>
    <t>Contratación de un productor que brinde los servicios de preproducción, producción y postproducción para la realización de las sesiones de la ANPJ 2024</t>
  </si>
  <si>
    <t>HT-038-2024 HT-038-A-2024</t>
  </si>
  <si>
    <t>Alonso: SE SOLICITAN CORRECIONES EL 20-02-2024. Miguel: reingresó el 23 feb, revisé hoy y pedí una aclaración. 23 feb recibí aclaración envié a aprobar</t>
  </si>
  <si>
    <t>Contratación de servicios de producción logística para actividades de capacitación y recreación para personas jóvenes en los CCP y realización de Foro de Juventudes a cargo del PGJPS</t>
  </si>
  <si>
    <t>₡30.000.000,00</t>
  </si>
  <si>
    <t>HT-054-2024
HT-054-A-2024</t>
  </si>
  <si>
    <t>HT 054: errores varios; se remite a modificación el 12/03. El 14/3 reportan reingreso; se revisa, se solicita y recibe NOTA CORRECTIVA/ACLARATORIA, y se pasa a aprobación.</t>
  </si>
  <si>
    <t>Contratación de servicios de pre producción, producción y post producción para la ejecución de actividades del: Programa “Impulso Emprende Joven”.</t>
  </si>
  <si>
    <t>MIGRACIÓN DE PÓLIZAS DE SEGURO ENTRE EL CONSEJO DE LA PERSONA JOVEN Y EL INSTITUTO NACIONAL DE SEGUROS</t>
  </si>
  <si>
    <t>HT-060-24</t>
  </si>
  <si>
    <t xml:space="preserve">HT-060-24 (T) 15/03/24, errores varios. </t>
  </si>
  <si>
    <t>1.07.01</t>
  </si>
  <si>
    <t>Contratación de servicios para la capacitación y formación de personas jóvenes a nivel nacional</t>
  </si>
  <si>
    <t>CPJ-DE-OF-127-2024</t>
  </si>
  <si>
    <t>Compra por convenio marco de “Útiles y materiales de limpieza” para el CPJ</t>
  </si>
  <si>
    <t>HT-049-2024 / HT-049-A-2024</t>
  </si>
  <si>
    <t>SE SOLICITAN CORRECCIONES EL 06-03-24. SE RECIBENCORRECCIONES Y SE ENVIA A APROBAR.</t>
  </si>
  <si>
    <t>5.99.03</t>
  </si>
  <si>
    <t>Adquisición de una solución EPDR, para la protección, detección y respuesta para ENDPOINTS del Consejo de la Persona Joven</t>
  </si>
  <si>
    <t xml:space="preserve">MODIFICAR/APROBAR </t>
  </si>
  <si>
    <t>HT-056-056-A-2024</t>
  </si>
  <si>
    <t xml:space="preserve">Modificar 12/03/24, HT-056-24-T).
Reingresa. APROBAR 19/03/24 (HT-056-A-24-T) </t>
  </si>
  <si>
    <t xml:space="preserve">	0062024000100009</t>
  </si>
  <si>
    <t>Renovación del servicio de mantenimiento del software ibm-spss statistics, módulo base, módulo tablas y módulo muestras complejas, la versión en español.</t>
  </si>
  <si>
    <t>CCP</t>
  </si>
  <si>
    <t> </t>
  </si>
  <si>
    <t>CASA DE LA CULTURA PUNTARENAS</t>
  </si>
  <si>
    <t xml:space="preserve">CCP </t>
  </si>
  <si>
    <t>MIGRACIÓN DE LOS CONTRATOS DE SEGUROS ENTRE LA CASA DE LA CULTURA DE PUNTARENAS Y EL INS</t>
  </si>
  <si>
    <t>HT-050-2024</t>
  </si>
  <si>
    <t>SE SOLICITARON CORRECCIONES EL 11-03-24</t>
  </si>
  <si>
    <t>MAC</t>
  </si>
  <si>
    <t>MUSEO DE ARTE COSTARRICENSE</t>
  </si>
  <si>
    <t>Servicios para la impresión e instalación de los materiales gráficos del Museo de Arte Costarricense</t>
  </si>
  <si>
    <t>HT-002-2024
HT-002-A-2024</t>
  </si>
  <si>
    <r>
      <rPr>
        <sz val="10"/>
        <color rgb="FF000000"/>
        <rFont val="Arial"/>
      </rPr>
      <t xml:space="preserve">HT-002: errores varios; se remite a modificación el 12/01/2024. Reportan reingreso el 19/01. Se solicita y recibe </t>
    </r>
    <r>
      <rPr>
        <b/>
        <u/>
        <sz val="10"/>
        <color rgb="FF000000"/>
        <rFont val="Arial"/>
      </rPr>
      <t>NOTA ACLARATORIA</t>
    </r>
    <r>
      <rPr>
        <sz val="10"/>
        <color rgb="FF000000"/>
        <rFont val="Arial"/>
      </rPr>
      <t>, y se pasa a aprobación.</t>
    </r>
  </si>
  <si>
    <t>Migración de los contratos de seguros entre el MAC y el INS</t>
  </si>
  <si>
    <t>HT-006-006-A-006-B</t>
  </si>
  <si>
    <t>Modificar 18/1/2024. Reingresa. Modiifcar 23/1/24,  Reingreso. APROBAR 14/02/24,</t>
  </si>
  <si>
    <t>Compra de Tintas para Impresora para el Museo de Arte Costarricense</t>
  </si>
  <si>
    <t>HT-013-2024</t>
  </si>
  <si>
    <t>Aprobar 25/01/2024</t>
  </si>
  <si>
    <t>MADC</t>
  </si>
  <si>
    <t>MUSEO DE ARTE Y DISEÑO CONTEMPORANEO</t>
  </si>
  <si>
    <t>Migración a SICOP del servicio de Pólizas de Seguro del Museo de Arte y Diseño Contemporáneo</t>
  </si>
  <si>
    <t>HT-007-2024
HT-007-A-2024</t>
  </si>
  <si>
    <t>HT 007: errores varios; se remite a modificación el 22/01. El 12/02 reportan reingreso; se remite a nueva modificación el 21/02.</t>
  </si>
  <si>
    <t>Compra de servicio de impresión de banner publicitarios
ANULADA EN SISTEMA POR PARTE DE LA ADSCRITA</t>
  </si>
  <si>
    <t>HT-028-2024</t>
  </si>
  <si>
    <t>HT 028: errores varos; se remite a modificación el 14/02. El trámite fue anulado en sistema por parte de la Adscrita, y en SICOPi por parte de P&amp;C.</t>
  </si>
  <si>
    <t>Servicio de impresión de catálogos con la Imprenta Nacional</t>
  </si>
  <si>
    <t>HT-080-2024</t>
  </si>
  <si>
    <t>HT 080: errores varios; se remite a modificación el 05/04.</t>
  </si>
  <si>
    <t>2.99.04</t>
  </si>
  <si>
    <t>Servicio de impresion de viniles (ploteo, refilado y armado de viniles) y de banners, segun demanda.</t>
  </si>
  <si>
    <t>HT-029-2024
HT-029-A-2024
HT-029-B-2024
HT-029-C-2024</t>
  </si>
  <si>
    <t>Modificación 14/02. Reportan reingreso el 26/02. Se remite nueva modificación 29/2. El 13/03 reportan reingreso; se remite a corrección. El 20/3 reportan reingreso; se revisa, se coordina aprobación del Museo, y se pasa a aprobación de Proveeduría.</t>
  </si>
  <si>
    <t>Compra de equipo cómputo y comunicación</t>
  </si>
  <si>
    <t>Compra de licencias y adobe, zoom, roxie y antiviruis</t>
  </si>
  <si>
    <t>MCG</t>
  </si>
  <si>
    <t>MUSEO CALDERON GUARDIA</t>
  </si>
  <si>
    <t>1.03.06</t>
  </si>
  <si>
    <t>CONVENIO MARCO</t>
  </si>
  <si>
    <t>Contratación para el uso del Sistema SICOP por Convenio Marco</t>
  </si>
  <si>
    <t xml:space="preserve">	Convenio Marco Servicios de Seguridad y Vigilancia Física para el Museo y Oficinas</t>
  </si>
  <si>
    <t>MHCJS</t>
  </si>
  <si>
    <t>MUSEO HISTORICO JUAN SANTAMARIA</t>
  </si>
  <si>
    <t>SERVICIOS DE IMPRESIÓN DE MATERIALES CONMEMORATIVOS DEL 50° ANIVERSARIO DEL MHCJS, 2024.</t>
  </si>
  <si>
    <t xml:space="preserve">
0062024000100002</t>
  </si>
  <si>
    <t>SERVICIOS DE PRODUCCIÓN CULTURAL DEL MHCJS</t>
  </si>
  <si>
    <t>HT-034-2024
HT-034-A-2024</t>
  </si>
  <si>
    <t>HT 034: errores varios; se remite a modificación el 19/02. El 18/03 reportan reingreso; se revisa y se remite de nuevo a modificación el 21/03.</t>
  </si>
  <si>
    <t>1.08.05</t>
  </si>
  <si>
    <t>MANTENIMIENTO PREVENTIVO Y CORRECTIVO DE LA FLOTILLA VEHICULAR PARA EL MUSEO HISTORICO CULTURAL JUAN SANTAMARIA</t>
  </si>
  <si>
    <t>HT-076-2024</t>
  </si>
  <si>
    <t>HT 076: errores varios; se remite a modificación el 04/04.</t>
  </si>
  <si>
    <t>SERVICIO DE MANTENIMIENTO PREVENTIVO Y MANTENIMIENTO CORRECTIVO (reparación de butacas) PARA EL AUDITORIO DEL MUSEO HISTÓRICO CULTURAL JUAN SANTAMARÍA</t>
  </si>
  <si>
    <t>HT-051-24 (08-3-24-T)</t>
  </si>
  <si>
    <r>
      <rPr>
        <sz val="10"/>
        <color rgb="FF000000"/>
        <rFont val="Arial"/>
      </rPr>
      <t xml:space="preserve">Se solicita nota aclaratoria 07/03/24,  la cual ingresa el 08/03/24/ </t>
    </r>
    <r>
      <rPr>
        <b/>
        <sz val="10"/>
        <color rgb="FF000000"/>
        <rFont val="Arial"/>
      </rPr>
      <t>Aprobar 08/03/24-T)</t>
    </r>
  </si>
  <si>
    <t xml:space="preserve">0062024000100001	</t>
  </si>
  <si>
    <t>Compra de computadora MacBook Pro</t>
  </si>
  <si>
    <t>HT-040-040-A-2024</t>
  </si>
  <si>
    <t xml:space="preserve">Modificar 22/02/24, errores múltiples. Reingresa. se solicita oficio autorización inicio sin presupuesto y viene c/ firma no válida, lo vuelven a enviar. APROBAR 3/04/2024 TT. </t>
  </si>
  <si>
    <t>TOTAL MHCJS</t>
  </si>
  <si>
    <t>TOTAL SUBPROGRAMAS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</si>
</sst>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€_-;\-* #,##0.00\ _€_-;_-* &quot;-&quot;??\ _€_-;_-@_-"/>
    <numFmt numFmtId="165" formatCode="_(* #,##0.00_);_(* \(#,##0.00\);_(* &quot;-&quot;??_);_(@_)"/>
    <numFmt numFmtId="166" formatCode="[$$-540A]#,##0.00"/>
    <numFmt numFmtId="167" formatCode="&quot;₡&quot;#,##0.00"/>
    <numFmt numFmtId="168" formatCode="?\ ??\ ??"/>
    <numFmt numFmtId="169" formatCode="0000000000000000"/>
    <numFmt numFmtId="170" formatCode="[$-C0A]d\-mmm\-yy;@"/>
    <numFmt numFmtId="171" formatCode="[$-C0A]dd\-mmm\-yy;@"/>
    <numFmt numFmtId="172" formatCode="dd\-mm\-yy;@"/>
    <numFmt numFmtId="173" formatCode="#,##0.00\ _€"/>
    <numFmt numFmtId="174" formatCode="[$₡-140A]#,##0.00"/>
    <numFmt numFmtId="175" formatCode="_-[$₡-140A]* #,##0.00_-;\-[$₡-140A]* #,##0.00_-;_-[$₡-140A]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22B35"/>
      <name val="Arial"/>
      <family val="2"/>
    </font>
    <font>
      <sz val="10"/>
      <color rgb="FF161616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161616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161616"/>
      <name val="Arial"/>
      <family val="2"/>
    </font>
    <font>
      <sz val="9"/>
      <color rgb="FF161616"/>
      <name val="Arial"/>
      <family val="2"/>
    </font>
    <font>
      <b/>
      <sz val="10"/>
      <color rgb="FF222B35"/>
      <name val="Arial"/>
      <family val="2"/>
    </font>
    <font>
      <sz val="9"/>
      <color rgb="FF222B35"/>
      <name val="Arial"/>
      <family val="2"/>
    </font>
    <font>
      <sz val="11"/>
      <color rgb="FF222B35"/>
      <name val="Arial"/>
      <family val="2"/>
    </font>
    <font>
      <sz val="9"/>
      <color rgb="FF0D0D0D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161616"/>
      <name val="Arial"/>
      <family val="2"/>
    </font>
    <font>
      <b/>
      <sz val="11"/>
      <color rgb="FF000000"/>
      <name val="Arial"/>
      <family val="2"/>
    </font>
    <font>
      <sz val="11"/>
      <color rgb="FF333333"/>
      <name val="Arial"/>
      <family val="2"/>
    </font>
    <font>
      <sz val="11"/>
      <color rgb="FF333333"/>
      <name val="Arial"/>
      <charset val="1"/>
    </font>
    <font>
      <sz val="10"/>
      <color rgb="FF000000"/>
      <name val="Arial"/>
    </font>
    <font>
      <sz val="11"/>
      <color rgb="FF000000"/>
      <name val="Arial"/>
    </font>
    <font>
      <sz val="11"/>
      <color rgb="FF222B35"/>
      <name val="Arial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b/>
      <sz val="11"/>
      <color rgb="FF333333"/>
      <name val="Arial"/>
      <charset val="1"/>
    </font>
    <font>
      <b/>
      <u/>
      <sz val="10"/>
      <color rgb="FF000000"/>
      <name val="Arial"/>
    </font>
    <font>
      <sz val="10"/>
      <color rgb="FF222B35"/>
      <name val="Arial"/>
    </font>
    <font>
      <sz val="11"/>
      <color theme="1"/>
      <name val="Arial"/>
    </font>
    <font>
      <sz val="9"/>
      <color rgb="FF000000"/>
      <name val="Arial"/>
    </font>
    <font>
      <b/>
      <u/>
      <sz val="9"/>
      <color rgb="FF000000"/>
      <name val="Arial"/>
    </font>
    <font>
      <sz val="10"/>
      <color theme="2" tint="-0.499984740745262"/>
      <name val="Arial"/>
      <family val="2"/>
    </font>
    <font>
      <sz val="11"/>
      <color theme="2" tint="-0.499984740745262"/>
      <name val="Arial"/>
    </font>
    <font>
      <sz val="11"/>
      <color theme="2" tint="-0.499984740745262"/>
      <name val="Arial"/>
      <charset val="1"/>
    </font>
    <font>
      <sz val="9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sz val="11"/>
      <color theme="2" tint="-0.499984740745262"/>
      <name val="Calibri"/>
      <family val="2"/>
      <scheme val="minor"/>
    </font>
    <font>
      <b/>
      <sz val="10"/>
      <color rgb="FF000000"/>
      <name val="Arial"/>
    </font>
  </fonts>
  <fills count="20">
    <fill>
      <patternFill patternType="none"/>
    </fill>
    <fill>
      <patternFill patternType="gray125"/>
    </fill>
    <fill>
      <gradientFill degree="90">
        <stop position="0">
          <color theme="8" tint="0.59999389629810485"/>
        </stop>
        <stop position="1">
          <color theme="8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theme="9" tint="0.39997558519241921"/>
        <bgColor indexed="9"/>
      </patternFill>
    </fill>
    <fill>
      <patternFill patternType="solid">
        <fgColor rgb="FFD9E1F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2" fillId="0" borderId="0"/>
  </cellStyleXfs>
  <cellXfs count="693">
    <xf numFmtId="0" fontId="0" fillId="0" borderId="0" xfId="0"/>
    <xf numFmtId="170" fontId="3" fillId="7" borderId="5" xfId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3" fillId="3" borderId="5" xfId="1" applyNumberFormat="1" applyFont="1" applyFill="1" applyBorder="1" applyAlignment="1">
      <alignment horizontal="center" vertical="center"/>
    </xf>
    <xf numFmtId="165" fontId="4" fillId="7" borderId="5" xfId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165" fontId="4" fillId="7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6" fontId="8" fillId="9" borderId="3" xfId="0" applyNumberFormat="1" applyFont="1" applyFill="1" applyBorder="1" applyAlignment="1">
      <alignment horizontal="center" vertical="center" wrapText="1"/>
    </xf>
    <xf numFmtId="169" fontId="8" fillId="9" borderId="3" xfId="0" applyNumberFormat="1" applyFont="1" applyFill="1" applyBorder="1" applyAlignment="1">
      <alignment horizontal="center" vertical="center" wrapText="1"/>
    </xf>
    <xf numFmtId="1" fontId="8" fillId="9" borderId="3" xfId="0" applyNumberFormat="1" applyFont="1" applyFill="1" applyBorder="1" applyAlignment="1">
      <alignment horizontal="center" vertical="center"/>
    </xf>
    <xf numFmtId="4" fontId="8" fillId="9" borderId="3" xfId="1" applyNumberFormat="1" applyFont="1" applyFill="1" applyBorder="1" applyAlignment="1">
      <alignment horizontal="center" vertical="center" wrapText="1"/>
    </xf>
    <xf numFmtId="170" fontId="8" fillId="9" borderId="3" xfId="0" applyNumberFormat="1" applyFont="1" applyFill="1" applyBorder="1" applyAlignment="1">
      <alignment horizontal="center" vertical="center" wrapText="1"/>
    </xf>
    <xf numFmtId="15" fontId="8" fillId="9" borderId="3" xfId="0" applyNumberFormat="1" applyFont="1" applyFill="1" applyBorder="1" applyAlignment="1">
      <alignment horizontal="center" vertical="center" wrapText="1"/>
    </xf>
    <xf numFmtId="167" fontId="8" fillId="9" borderId="3" xfId="2" applyNumberFormat="1" applyFont="1" applyFill="1" applyBorder="1" applyAlignment="1">
      <alignment horizontal="center" vertical="center" wrapText="1"/>
    </xf>
    <xf numFmtId="14" fontId="8" fillId="9" borderId="3" xfId="0" applyNumberFormat="1" applyFont="1" applyFill="1" applyBorder="1" applyAlignment="1">
      <alignment horizontal="center" vertical="center" wrapText="1"/>
    </xf>
    <xf numFmtId="14" fontId="8" fillId="9" borderId="3" xfId="2" applyNumberFormat="1" applyFont="1" applyFill="1" applyBorder="1" applyAlignment="1">
      <alignment horizontal="center" vertical="center" wrapText="1"/>
    </xf>
    <xf numFmtId="172" fontId="8" fillId="9" borderId="3" xfId="0" applyNumberFormat="1" applyFont="1" applyFill="1" applyBorder="1" applyAlignment="1">
      <alignment horizontal="center" vertical="center" wrapText="1"/>
    </xf>
    <xf numFmtId="1" fontId="8" fillId="9" borderId="3" xfId="0" applyNumberFormat="1" applyFont="1" applyFill="1" applyBorder="1" applyAlignment="1">
      <alignment horizontal="center" vertical="center" wrapText="1"/>
    </xf>
    <xf numFmtId="165" fontId="8" fillId="9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15" fontId="5" fillId="7" borderId="5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69" fontId="3" fillId="7" borderId="5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3" fillId="7" borderId="5" xfId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2" fontId="4" fillId="7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14" fontId="4" fillId="7" borderId="9" xfId="1" applyNumberFormat="1" applyFont="1" applyFill="1" applyBorder="1" applyAlignment="1">
      <alignment horizontal="center" vertical="center"/>
    </xf>
    <xf numFmtId="165" fontId="4" fillId="7" borderId="9" xfId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165" fontId="3" fillId="7" borderId="5" xfId="1" applyFont="1" applyFill="1" applyBorder="1" applyAlignment="1">
      <alignment horizontal="center" vertical="center"/>
    </xf>
    <xf numFmtId="14" fontId="3" fillId="7" borderId="5" xfId="1" applyNumberFormat="1" applyFont="1" applyFill="1" applyBorder="1" applyAlignment="1">
      <alignment horizontal="center" vertical="center" wrapText="1"/>
    </xf>
    <xf numFmtId="14" fontId="3" fillId="7" borderId="5" xfId="1" applyNumberFormat="1" applyFont="1" applyFill="1" applyBorder="1" applyAlignment="1">
      <alignment horizontal="center" vertical="center"/>
    </xf>
    <xf numFmtId="14" fontId="3" fillId="7" borderId="5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" fontId="3" fillId="3" borderId="5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15" fontId="3" fillId="7" borderId="5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72" fontId="3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5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72" fontId="10" fillId="0" borderId="0" xfId="0" applyNumberFormat="1" applyFont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72" fontId="6" fillId="0" borderId="0" xfId="0" applyNumberFormat="1" applyFont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7" fontId="8" fillId="9" borderId="3" xfId="0" applyNumberFormat="1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7" borderId="5" xfId="0" applyNumberFormat="1" applyFont="1" applyFill="1" applyBorder="1" applyAlignment="1">
      <alignment horizontal="center" vertical="center"/>
    </xf>
    <xf numFmtId="15" fontId="4" fillId="6" borderId="9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7" fillId="3" borderId="5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172" fontId="3" fillId="0" borderId="5" xfId="0" applyNumberFormat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165" fontId="3" fillId="0" borderId="0" xfId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165" fontId="10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7" borderId="5" xfId="0" applyFont="1" applyFill="1" applyBorder="1" applyAlignment="1">
      <alignment horizontal="left" vertical="center" wrapText="1"/>
    </xf>
    <xf numFmtId="172" fontId="3" fillId="7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65" fontId="3" fillId="3" borderId="5" xfId="1" applyFont="1" applyFill="1" applyBorder="1" applyAlignment="1">
      <alignment horizontal="center" vertical="center" wrapText="1"/>
    </xf>
    <xf numFmtId="169" fontId="3" fillId="7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170" fontId="5" fillId="0" borderId="12" xfId="1" applyNumberFormat="1" applyFont="1" applyBorder="1" applyAlignment="1">
      <alignment horizontal="center" vertical="center"/>
    </xf>
    <xf numFmtId="165" fontId="3" fillId="7" borderId="10" xfId="1" applyFont="1" applyFill="1" applyBorder="1" applyAlignment="1">
      <alignment horizontal="center" vertical="center"/>
    </xf>
    <xf numFmtId="14" fontId="3" fillId="7" borderId="9" xfId="0" applyNumberFormat="1" applyFont="1" applyFill="1" applyBorder="1" applyAlignment="1">
      <alignment horizontal="center" vertical="center" wrapText="1"/>
    </xf>
    <xf numFmtId="4" fontId="12" fillId="7" borderId="7" xfId="0" applyNumberFormat="1" applyFont="1" applyFill="1" applyBorder="1" applyAlignment="1">
      <alignment horizontal="center" vertical="center"/>
    </xf>
    <xf numFmtId="15" fontId="3" fillId="7" borderId="6" xfId="0" applyNumberFormat="1" applyFont="1" applyFill="1" applyBorder="1" applyAlignment="1">
      <alignment horizontal="center" vertical="center"/>
    </xf>
    <xf numFmtId="4" fontId="3" fillId="7" borderId="6" xfId="0" applyNumberFormat="1" applyFont="1" applyFill="1" applyBorder="1" applyAlignment="1">
      <alignment horizontal="center" vertical="center"/>
    </xf>
    <xf numFmtId="14" fontId="4" fillId="7" borderId="6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5" fontId="8" fillId="7" borderId="5" xfId="0" applyNumberFormat="1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 wrapText="1"/>
    </xf>
    <xf numFmtId="172" fontId="8" fillId="7" borderId="5" xfId="0" applyNumberFormat="1" applyFont="1" applyFill="1" applyBorder="1" applyAlignment="1">
      <alignment horizontal="center" vertical="center" wrapText="1"/>
    </xf>
    <xf numFmtId="15" fontId="6" fillId="7" borderId="5" xfId="0" applyNumberFormat="1" applyFont="1" applyFill="1" applyBorder="1" applyAlignment="1">
      <alignment horizontal="center" vertical="center" wrapText="1"/>
    </xf>
    <xf numFmtId="167" fontId="6" fillId="7" borderId="5" xfId="2" applyNumberFormat="1" applyFont="1" applyFill="1" applyBorder="1" applyAlignment="1">
      <alignment horizontal="center" vertical="center" wrapText="1"/>
    </xf>
    <xf numFmtId="4" fontId="8" fillId="7" borderId="6" xfId="1" applyNumberFormat="1" applyFont="1" applyFill="1" applyBorder="1" applyAlignment="1">
      <alignment horizontal="center" vertical="center" wrapText="1"/>
    </xf>
    <xf numFmtId="165" fontId="7" fillId="7" borderId="5" xfId="1" applyFont="1" applyFill="1" applyBorder="1" applyAlignment="1">
      <alignment horizontal="center" vertical="center" wrapText="1"/>
    </xf>
    <xf numFmtId="14" fontId="7" fillId="7" borderId="5" xfId="0" applyNumberFormat="1" applyFont="1" applyFill="1" applyBorder="1" applyAlignment="1">
      <alignment horizontal="center" vertical="center" wrapText="1"/>
    </xf>
    <xf numFmtId="1" fontId="7" fillId="7" borderId="5" xfId="0" applyNumberFormat="1" applyFont="1" applyFill="1" applyBorder="1" applyAlignment="1">
      <alignment horizontal="center" vertical="center" wrapText="1"/>
    </xf>
    <xf numFmtId="15" fontId="7" fillId="7" borderId="5" xfId="0" applyNumberFormat="1" applyFont="1" applyFill="1" applyBorder="1" applyAlignment="1">
      <alignment horizontal="center" vertical="center" wrapText="1"/>
    </xf>
    <xf numFmtId="164" fontId="7" fillId="7" borderId="5" xfId="0" applyNumberFormat="1" applyFont="1" applyFill="1" applyBorder="1" applyAlignment="1">
      <alignment horizontal="center" vertical="center"/>
    </xf>
    <xf numFmtId="14" fontId="6" fillId="7" borderId="5" xfId="0" applyNumberFormat="1" applyFont="1" applyFill="1" applyBorder="1" applyAlignment="1">
      <alignment horizontal="center" vertical="center" wrapText="1"/>
    </xf>
    <xf numFmtId="14" fontId="6" fillId="7" borderId="5" xfId="2" applyNumberFormat="1" applyFont="1" applyFill="1" applyBorder="1" applyAlignment="1">
      <alignment horizontal="center" vertical="center" wrapText="1"/>
    </xf>
    <xf numFmtId="14" fontId="3" fillId="7" borderId="15" xfId="1" applyNumberFormat="1" applyFont="1" applyFill="1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horizontal="center" vertical="center"/>
    </xf>
    <xf numFmtId="170" fontId="3" fillId="7" borderId="11" xfId="1" applyNumberFormat="1" applyFont="1" applyFill="1" applyBorder="1" applyAlignment="1">
      <alignment horizontal="center" vertical="center"/>
    </xf>
    <xf numFmtId="165" fontId="3" fillId="7" borderId="9" xfId="1" applyFont="1" applyFill="1" applyBorder="1" applyAlignment="1">
      <alignment horizontal="center" vertical="center"/>
    </xf>
    <xf numFmtId="165" fontId="3" fillId="7" borderId="7" xfId="1" applyFont="1" applyFill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/>
    </xf>
    <xf numFmtId="165" fontId="3" fillId="7" borderId="6" xfId="1" applyFont="1" applyFill="1" applyBorder="1" applyAlignment="1">
      <alignment horizontal="center" vertical="center" wrapText="1"/>
    </xf>
    <xf numFmtId="14" fontId="3" fillId="7" borderId="6" xfId="1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165" fontId="3" fillId="7" borderId="16" xfId="1" applyFont="1" applyFill="1" applyBorder="1" applyAlignment="1">
      <alignment horizontal="center" vertical="center"/>
    </xf>
    <xf numFmtId="170" fontId="3" fillId="7" borderId="9" xfId="1" applyNumberFormat="1" applyFont="1" applyFill="1" applyBorder="1" applyAlignment="1">
      <alignment horizontal="center" vertical="center"/>
    </xf>
    <xf numFmtId="165" fontId="8" fillId="7" borderId="6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5" fontId="7" fillId="4" borderId="5" xfId="1" applyFont="1" applyFill="1" applyBorder="1" applyAlignment="1">
      <alignment horizontal="center" vertical="center" wrapText="1"/>
    </xf>
    <xf numFmtId="14" fontId="7" fillId="4" borderId="5" xfId="1" applyNumberFormat="1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5" fontId="7" fillId="4" borderId="5" xfId="0" applyNumberFormat="1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>
      <alignment horizontal="center" vertical="center"/>
    </xf>
    <xf numFmtId="169" fontId="3" fillId="7" borderId="12" xfId="0" applyNumberFormat="1" applyFont="1" applyFill="1" applyBorder="1" applyAlignment="1">
      <alignment horizontal="center" vertical="center" wrapText="1"/>
    </xf>
    <xf numFmtId="170" fontId="3" fillId="7" borderId="8" xfId="1" applyNumberFormat="1" applyFont="1" applyFill="1" applyBorder="1" applyAlignment="1">
      <alignment horizontal="center" vertical="center" wrapText="1"/>
    </xf>
    <xf numFmtId="170" fontId="5" fillId="7" borderId="6" xfId="1" applyNumberFormat="1" applyFont="1" applyFill="1" applyBorder="1" applyAlignment="1">
      <alignment horizontal="center" vertical="center"/>
    </xf>
    <xf numFmtId="14" fontId="7" fillId="7" borderId="6" xfId="0" applyNumberFormat="1" applyFont="1" applyFill="1" applyBorder="1" applyAlignment="1">
      <alignment horizontal="center" vertical="center" wrapText="1"/>
    </xf>
    <xf numFmtId="164" fontId="7" fillId="7" borderId="1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/>
    </xf>
    <xf numFmtId="172" fontId="4" fillId="7" borderId="15" xfId="0" applyNumberFormat="1" applyFont="1" applyFill="1" applyBorder="1" applyAlignment="1">
      <alignment horizontal="center" vertical="center"/>
    </xf>
    <xf numFmtId="165" fontId="5" fillId="7" borderId="6" xfId="1" applyFont="1" applyFill="1" applyBorder="1" applyAlignment="1">
      <alignment horizontal="center" vertical="center" wrapText="1"/>
    </xf>
    <xf numFmtId="165" fontId="5" fillId="7" borderId="6" xfId="1" applyFont="1" applyFill="1" applyBorder="1" applyAlignment="1">
      <alignment horizontal="center" vertical="center"/>
    </xf>
    <xf numFmtId="1" fontId="8" fillId="7" borderId="5" xfId="0" quotePrefix="1" applyNumberFormat="1" applyFont="1" applyFill="1" applyBorder="1" applyAlignment="1">
      <alignment horizontal="center" vertical="center" wrapText="1"/>
    </xf>
    <xf numFmtId="14" fontId="3" fillId="3" borderId="15" xfId="1" applyNumberFormat="1" applyFont="1" applyFill="1" applyBorder="1" applyAlignment="1">
      <alignment horizontal="center" vertical="center"/>
    </xf>
    <xf numFmtId="165" fontId="7" fillId="7" borderId="15" xfId="1" applyFont="1" applyFill="1" applyBorder="1" applyAlignment="1">
      <alignment horizontal="center" vertical="center" wrapText="1"/>
    </xf>
    <xf numFmtId="169" fontId="3" fillId="7" borderId="22" xfId="0" applyNumberFormat="1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 wrapText="1"/>
    </xf>
    <xf numFmtId="15" fontId="5" fillId="7" borderId="5" xfId="0" quotePrefix="1" applyNumberFormat="1" applyFont="1" applyFill="1" applyBorder="1" applyAlignment="1">
      <alignment horizontal="center" vertical="center"/>
    </xf>
    <xf numFmtId="15" fontId="7" fillId="7" borderId="15" xfId="0" applyNumberFormat="1" applyFont="1" applyFill="1" applyBorder="1" applyAlignment="1">
      <alignment horizontal="center" vertical="center" wrapText="1"/>
    </xf>
    <xf numFmtId="14" fontId="7" fillId="7" borderId="6" xfId="0" quotePrefix="1" applyNumberFormat="1" applyFont="1" applyFill="1" applyBorder="1" applyAlignment="1">
      <alignment horizontal="center" vertical="center" wrapText="1"/>
    </xf>
    <xf numFmtId="1" fontId="7" fillId="7" borderId="6" xfId="0" quotePrefix="1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 wrapText="1"/>
    </xf>
    <xf numFmtId="169" fontId="3" fillId="7" borderId="21" xfId="0" applyNumberFormat="1" applyFont="1" applyFill="1" applyBorder="1" applyAlignment="1">
      <alignment horizontal="center" vertical="center"/>
    </xf>
    <xf numFmtId="14" fontId="7" fillId="7" borderId="8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14" fontId="3" fillId="7" borderId="12" xfId="1" applyNumberFormat="1" applyFont="1" applyFill="1" applyBorder="1" applyAlignment="1">
      <alignment horizontal="center" vertical="center" wrapText="1"/>
    </xf>
    <xf numFmtId="15" fontId="7" fillId="7" borderId="8" xfId="0" applyNumberFormat="1" applyFont="1" applyFill="1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vertical="center"/>
    </xf>
    <xf numFmtId="14" fontId="3" fillId="7" borderId="21" xfId="0" applyNumberFormat="1" applyFont="1" applyFill="1" applyBorder="1" applyAlignment="1">
      <alignment horizontal="center" vertical="center" wrapText="1"/>
    </xf>
    <xf numFmtId="14" fontId="3" fillId="7" borderId="10" xfId="0" applyNumberFormat="1" applyFont="1" applyFill="1" applyBorder="1" applyAlignment="1">
      <alignment horizontal="center" vertical="center" wrapText="1"/>
    </xf>
    <xf numFmtId="170" fontId="4" fillId="7" borderId="11" xfId="1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70" fontId="4" fillId="7" borderId="5" xfId="1" applyNumberFormat="1" applyFont="1" applyFill="1" applyBorder="1" applyAlignment="1">
      <alignment horizontal="center" vertical="center" wrapText="1"/>
    </xf>
    <xf numFmtId="165" fontId="3" fillId="7" borderId="10" xfId="1" applyFont="1" applyFill="1" applyBorder="1" applyAlignment="1">
      <alignment horizontal="center" vertical="center" wrapText="1"/>
    </xf>
    <xf numFmtId="15" fontId="7" fillId="3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5" fontId="4" fillId="3" borderId="5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15" fontId="4" fillId="3" borderId="10" xfId="0" applyNumberFormat="1" applyFont="1" applyFill="1" applyBorder="1" applyAlignment="1">
      <alignment horizontal="center" vertical="center"/>
    </xf>
    <xf numFmtId="165" fontId="3" fillId="7" borderId="17" xfId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15" fontId="8" fillId="15" borderId="23" xfId="0" applyNumberFormat="1" applyFont="1" applyFill="1" applyBorder="1" applyAlignment="1">
      <alignment horizontal="center" vertical="center" wrapText="1"/>
    </xf>
    <xf numFmtId="1" fontId="8" fillId="15" borderId="23" xfId="0" applyNumberFormat="1" applyFont="1" applyFill="1" applyBorder="1" applyAlignment="1">
      <alignment horizontal="center" vertical="center" wrapText="1"/>
    </xf>
    <xf numFmtId="165" fontId="8" fillId="15" borderId="23" xfId="1" applyFont="1" applyFill="1" applyBorder="1" applyAlignment="1">
      <alignment horizontal="center" vertical="center" wrapText="1"/>
    </xf>
    <xf numFmtId="4" fontId="8" fillId="15" borderId="23" xfId="1" applyNumberFormat="1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169" fontId="3" fillId="7" borderId="23" xfId="0" applyNumberFormat="1" applyFont="1" applyFill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 wrapText="1"/>
    </xf>
    <xf numFmtId="14" fontId="3" fillId="7" borderId="23" xfId="0" applyNumberFormat="1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 wrapText="1"/>
    </xf>
    <xf numFmtId="169" fontId="4" fillId="7" borderId="23" xfId="0" applyNumberFormat="1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4" fontId="4" fillId="7" borderId="23" xfId="1" applyNumberFormat="1" applyFont="1" applyFill="1" applyBorder="1" applyAlignment="1">
      <alignment horizontal="center" vertical="center"/>
    </xf>
    <xf numFmtId="165" fontId="4" fillId="7" borderId="23" xfId="1" applyFont="1" applyFill="1" applyBorder="1" applyAlignment="1">
      <alignment horizontal="center" vertical="center"/>
    </xf>
    <xf numFmtId="172" fontId="4" fillId="7" borderId="23" xfId="1" applyNumberFormat="1" applyFont="1" applyFill="1" applyBorder="1" applyAlignment="1">
      <alignment horizontal="center" vertical="center"/>
    </xf>
    <xf numFmtId="165" fontId="4" fillId="7" borderId="23" xfId="1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/>
    </xf>
    <xf numFmtId="172" fontId="4" fillId="7" borderId="23" xfId="0" applyNumberFormat="1" applyFont="1" applyFill="1" applyBorder="1" applyAlignment="1">
      <alignment horizontal="center" vertical="center"/>
    </xf>
    <xf numFmtId="1" fontId="4" fillId="7" borderId="23" xfId="0" applyNumberFormat="1" applyFont="1" applyFill="1" applyBorder="1" applyAlignment="1">
      <alignment horizontal="center" vertical="center"/>
    </xf>
    <xf numFmtId="15" fontId="7" fillId="3" borderId="23" xfId="0" applyNumberFormat="1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left" vertical="center" wrapText="1"/>
    </xf>
    <xf numFmtId="170" fontId="3" fillId="11" borderId="23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/>
    </xf>
    <xf numFmtId="22" fontId="10" fillId="0" borderId="6" xfId="0" applyNumberFormat="1" applyFont="1" applyBorder="1" applyAlignment="1">
      <alignment horizontal="center" vertical="center" wrapText="1"/>
    </xf>
    <xf numFmtId="4" fontId="7" fillId="6" borderId="23" xfId="1" applyNumberFormat="1" applyFont="1" applyFill="1" applyBorder="1" applyAlignment="1">
      <alignment horizontal="center" vertical="center"/>
    </xf>
    <xf numFmtId="170" fontId="7" fillId="6" borderId="23" xfId="1" applyNumberFormat="1" applyFont="1" applyFill="1" applyBorder="1" applyAlignment="1">
      <alignment horizontal="center" vertical="center"/>
    </xf>
    <xf numFmtId="165" fontId="7" fillId="6" borderId="23" xfId="1" applyFont="1" applyFill="1" applyBorder="1" applyAlignment="1">
      <alignment horizontal="center" vertical="center" wrapText="1"/>
    </xf>
    <xf numFmtId="165" fontId="7" fillId="6" borderId="23" xfId="1" applyFont="1" applyFill="1" applyBorder="1" applyAlignment="1">
      <alignment horizontal="center" vertical="center"/>
    </xf>
    <xf numFmtId="14" fontId="7" fillId="6" borderId="23" xfId="1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 wrapText="1"/>
    </xf>
    <xf numFmtId="1" fontId="7" fillId="6" borderId="23" xfId="0" applyNumberFormat="1" applyFont="1" applyFill="1" applyBorder="1" applyAlignment="1">
      <alignment horizontal="center" vertical="center"/>
    </xf>
    <xf numFmtId="15" fontId="7" fillId="6" borderId="23" xfId="0" applyNumberFormat="1" applyFont="1" applyFill="1" applyBorder="1" applyAlignment="1">
      <alignment horizontal="center" vertical="center"/>
    </xf>
    <xf numFmtId="4" fontId="7" fillId="6" borderId="23" xfId="0" applyNumberFormat="1" applyFont="1" applyFill="1" applyBorder="1" applyAlignment="1">
      <alignment horizontal="center" vertical="center"/>
    </xf>
    <xf numFmtId="15" fontId="8" fillId="15" borderId="3" xfId="0" applyNumberFormat="1" applyFont="1" applyFill="1" applyBorder="1" applyAlignment="1">
      <alignment horizontal="center" vertical="center" wrapText="1"/>
    </xf>
    <xf numFmtId="167" fontId="8" fillId="15" borderId="3" xfId="2" applyNumberFormat="1" applyFont="1" applyFill="1" applyBorder="1" applyAlignment="1">
      <alignment horizontal="center" vertical="center" wrapText="1"/>
    </xf>
    <xf numFmtId="167" fontId="8" fillId="15" borderId="3" xfId="0" applyNumberFormat="1" applyFont="1" applyFill="1" applyBorder="1" applyAlignment="1">
      <alignment horizontal="center" vertical="center" wrapText="1"/>
    </xf>
    <xf numFmtId="14" fontId="8" fillId="15" borderId="3" xfId="0" applyNumberFormat="1" applyFont="1" applyFill="1" applyBorder="1" applyAlignment="1">
      <alignment horizontal="center" vertical="center" wrapText="1"/>
    </xf>
    <xf numFmtId="14" fontId="8" fillId="15" borderId="3" xfId="2" applyNumberFormat="1" applyFont="1" applyFill="1" applyBorder="1" applyAlignment="1">
      <alignment horizontal="center" vertical="center" wrapText="1"/>
    </xf>
    <xf numFmtId="172" fontId="8" fillId="15" borderId="3" xfId="0" applyNumberFormat="1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15" fontId="3" fillId="7" borderId="9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165" fontId="3" fillId="7" borderId="21" xfId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4" fillId="3" borderId="5" xfId="0" quotePrefix="1" applyNumberFormat="1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169" fontId="7" fillId="16" borderId="5" xfId="0" applyNumberFormat="1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 wrapText="1"/>
    </xf>
    <xf numFmtId="170" fontId="7" fillId="16" borderId="5" xfId="1" applyNumberFormat="1" applyFont="1" applyFill="1" applyBorder="1" applyAlignment="1">
      <alignment horizontal="center" vertical="center"/>
    </xf>
    <xf numFmtId="165" fontId="7" fillId="16" borderId="5" xfId="1" applyFont="1" applyFill="1" applyBorder="1" applyAlignment="1">
      <alignment horizontal="center" vertical="center" wrapText="1"/>
    </xf>
    <xf numFmtId="165" fontId="7" fillId="16" borderId="5" xfId="1" applyFont="1" applyFill="1" applyBorder="1" applyAlignment="1">
      <alignment horizontal="center" vertical="center"/>
    </xf>
    <xf numFmtId="14" fontId="7" fillId="16" borderId="5" xfId="1" applyNumberFormat="1" applyFont="1" applyFill="1" applyBorder="1" applyAlignment="1">
      <alignment horizontal="center" vertical="center"/>
    </xf>
    <xf numFmtId="1" fontId="7" fillId="16" borderId="5" xfId="0" quotePrefix="1" applyNumberFormat="1" applyFont="1" applyFill="1" applyBorder="1" applyAlignment="1">
      <alignment horizontal="center" vertical="center"/>
    </xf>
    <xf numFmtId="15" fontId="7" fillId="16" borderId="5" xfId="0" applyNumberFormat="1" applyFont="1" applyFill="1" applyBorder="1" applyAlignment="1">
      <alignment horizontal="center" vertical="center"/>
    </xf>
    <xf numFmtId="4" fontId="7" fillId="16" borderId="5" xfId="0" applyNumberFormat="1" applyFont="1" applyFill="1" applyBorder="1" applyAlignment="1">
      <alignment horizontal="center" vertical="center"/>
    </xf>
    <xf numFmtId="14" fontId="3" fillId="7" borderId="9" xfId="1" applyNumberFormat="1" applyFont="1" applyFill="1" applyBorder="1" applyAlignment="1">
      <alignment horizontal="center" vertical="center"/>
    </xf>
    <xf numFmtId="14" fontId="3" fillId="7" borderId="11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1" fontId="4" fillId="3" borderId="21" xfId="0" applyNumberFormat="1" applyFont="1" applyFill="1" applyBorder="1" applyAlignment="1">
      <alignment horizontal="center" vertical="center"/>
    </xf>
    <xf numFmtId="15" fontId="4" fillId="3" borderId="11" xfId="0" applyNumberFormat="1" applyFont="1" applyFill="1" applyBorder="1" applyAlignment="1">
      <alignment horizontal="center" vertical="center"/>
    </xf>
    <xf numFmtId="173" fontId="4" fillId="7" borderId="9" xfId="1" applyNumberFormat="1" applyFont="1" applyFill="1" applyBorder="1" applyAlignment="1">
      <alignment horizontal="center" vertical="center"/>
    </xf>
    <xf numFmtId="14" fontId="3" fillId="7" borderId="12" xfId="0" applyNumberFormat="1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4" fontId="4" fillId="6" borderId="16" xfId="0" applyNumberFormat="1" applyFont="1" applyFill="1" applyBorder="1" applyAlignment="1">
      <alignment horizontal="center" vertical="center"/>
    </xf>
    <xf numFmtId="14" fontId="5" fillId="7" borderId="6" xfId="1" applyNumberFormat="1" applyFont="1" applyFill="1" applyBorder="1" applyAlignment="1">
      <alignment horizontal="center" vertical="center"/>
    </xf>
    <xf numFmtId="169" fontId="7" fillId="13" borderId="3" xfId="0" applyNumberFormat="1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4" fontId="3" fillId="13" borderId="3" xfId="1" applyNumberFormat="1" applyFont="1" applyFill="1" applyBorder="1" applyAlignment="1">
      <alignment horizontal="center" vertical="center" wrapText="1"/>
    </xf>
    <xf numFmtId="170" fontId="3" fillId="13" borderId="3" xfId="0" applyNumberFormat="1" applyFont="1" applyFill="1" applyBorder="1" applyAlignment="1">
      <alignment horizontal="center" vertical="center" wrapText="1"/>
    </xf>
    <xf numFmtId="15" fontId="3" fillId="13" borderId="3" xfId="0" applyNumberFormat="1" applyFont="1" applyFill="1" applyBorder="1" applyAlignment="1">
      <alignment horizontal="center" vertical="center" wrapText="1"/>
    </xf>
    <xf numFmtId="14" fontId="3" fillId="13" borderId="3" xfId="0" applyNumberFormat="1" applyFont="1" applyFill="1" applyBorder="1" applyAlignment="1">
      <alignment horizontal="center" vertical="center" wrapText="1"/>
    </xf>
    <xf numFmtId="169" fontId="3" fillId="7" borderId="11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14" fontId="13" fillId="7" borderId="6" xfId="1" applyNumberFormat="1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/>
    </xf>
    <xf numFmtId="165" fontId="12" fillId="7" borderId="12" xfId="1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74" fontId="3" fillId="7" borderId="5" xfId="1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170" fontId="5" fillId="7" borderId="15" xfId="1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166" fontId="10" fillId="15" borderId="11" xfId="0" applyNumberFormat="1" applyFont="1" applyFill="1" applyBorder="1" applyAlignment="1">
      <alignment horizontal="center" vertical="center" wrapText="1"/>
    </xf>
    <xf numFmtId="1" fontId="4" fillId="3" borderId="12" xfId="0" quotePrefix="1" applyNumberFormat="1" applyFont="1" applyFill="1" applyBorder="1" applyAlignment="1">
      <alignment horizontal="center" vertical="center"/>
    </xf>
    <xf numFmtId="170" fontId="4" fillId="7" borderId="22" xfId="1" applyNumberFormat="1" applyFont="1" applyFill="1" applyBorder="1" applyAlignment="1">
      <alignment horizontal="center" vertical="center" wrapText="1"/>
    </xf>
    <xf numFmtId="165" fontId="4" fillId="7" borderId="9" xfId="1" applyFont="1" applyFill="1" applyBorder="1" applyAlignment="1">
      <alignment horizontal="center" vertical="center" wrapText="1"/>
    </xf>
    <xf numFmtId="14" fontId="4" fillId="7" borderId="16" xfId="1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5" fontId="4" fillId="3" borderId="12" xfId="0" applyNumberFormat="1" applyFont="1" applyFill="1" applyBorder="1" applyAlignment="1">
      <alignment horizontal="center" vertical="center"/>
    </xf>
    <xf numFmtId="165" fontId="3" fillId="7" borderId="6" xfId="1" applyFont="1" applyFill="1" applyBorder="1" applyAlignment="1">
      <alignment horizontal="center" vertical="center"/>
    </xf>
    <xf numFmtId="172" fontId="4" fillId="7" borderId="11" xfId="1" applyNumberFormat="1" applyFont="1" applyFill="1" applyBorder="1" applyAlignment="1">
      <alignment horizontal="center" vertical="center"/>
    </xf>
    <xf numFmtId="165" fontId="4" fillId="7" borderId="10" xfId="1" applyFont="1" applyFill="1" applyBorder="1" applyAlignment="1">
      <alignment horizontal="center" vertical="center"/>
    </xf>
    <xf numFmtId="14" fontId="7" fillId="7" borderId="10" xfId="0" applyNumberFormat="1" applyFont="1" applyFill="1" applyBorder="1" applyAlignment="1">
      <alignment horizontal="center" vertical="center" wrapText="1"/>
    </xf>
    <xf numFmtId="164" fontId="7" fillId="7" borderId="7" xfId="0" applyNumberFormat="1" applyFont="1" applyFill="1" applyBorder="1" applyAlignment="1">
      <alignment horizontal="center" vertical="center"/>
    </xf>
    <xf numFmtId="15" fontId="3" fillId="7" borderId="12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left" vertical="center" wrapText="1"/>
    </xf>
    <xf numFmtId="15" fontId="5" fillId="7" borderId="6" xfId="0" applyNumberFormat="1" applyFont="1" applyFill="1" applyBorder="1" applyAlignment="1">
      <alignment horizontal="center" vertical="center"/>
    </xf>
    <xf numFmtId="165" fontId="4" fillId="3" borderId="16" xfId="1" applyFont="1" applyFill="1" applyBorder="1" applyAlignment="1">
      <alignment horizontal="center" vertical="center" wrapText="1"/>
    </xf>
    <xf numFmtId="169" fontId="3" fillId="7" borderId="11" xfId="0" applyNumberFormat="1" applyFont="1" applyFill="1" applyBorder="1" applyAlignment="1">
      <alignment horizontal="center" vertical="center" wrapText="1"/>
    </xf>
    <xf numFmtId="169" fontId="3" fillId="7" borderId="15" xfId="0" applyNumberFormat="1" applyFont="1" applyFill="1" applyBorder="1" applyAlignment="1">
      <alignment horizontal="center" vertical="center"/>
    </xf>
    <xf numFmtId="170" fontId="3" fillId="17" borderId="16" xfId="1" applyNumberFormat="1" applyFont="1" applyFill="1" applyBorder="1" applyAlignment="1">
      <alignment horizontal="center" vertical="center"/>
    </xf>
    <xf numFmtId="165" fontId="4" fillId="6" borderId="9" xfId="1" applyFont="1" applyFill="1" applyBorder="1" applyAlignment="1">
      <alignment horizontal="center" vertical="center"/>
    </xf>
    <xf numFmtId="14" fontId="4" fillId="6" borderId="9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" fontId="4" fillId="6" borderId="9" xfId="0" quotePrefix="1" applyNumberFormat="1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/>
    </xf>
    <xf numFmtId="168" fontId="20" fillId="8" borderId="4" xfId="0" applyNumberFormat="1" applyFont="1" applyFill="1" applyBorder="1" applyAlignment="1">
      <alignment horizontal="center" vertical="center" wrapText="1"/>
    </xf>
    <xf numFmtId="172" fontId="3" fillId="8" borderId="2" xfId="1" applyNumberFormat="1" applyFont="1" applyFill="1" applyBorder="1" applyAlignment="1">
      <alignment horizontal="center" vertical="center"/>
    </xf>
    <xf numFmtId="165" fontId="3" fillId="8" borderId="6" xfId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172" fontId="3" fillId="8" borderId="6" xfId="0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1" fontId="3" fillId="8" borderId="4" xfId="0" applyNumberFormat="1" applyFont="1" applyFill="1" applyBorder="1" applyAlignment="1">
      <alignment horizontal="center" vertical="center"/>
    </xf>
    <xf numFmtId="165" fontId="3" fillId="8" borderId="2" xfId="1" applyFont="1" applyFill="1" applyBorder="1" applyAlignment="1">
      <alignment horizontal="center" vertical="center"/>
    </xf>
    <xf numFmtId="165" fontId="5" fillId="3" borderId="15" xfId="1" applyFont="1" applyFill="1" applyBorder="1" applyAlignment="1">
      <alignment horizontal="center" vertical="center" wrapText="1"/>
    </xf>
    <xf numFmtId="165" fontId="5" fillId="7" borderId="15" xfId="1" applyFont="1" applyFill="1" applyBorder="1" applyAlignment="1">
      <alignment horizontal="center" vertical="center"/>
    </xf>
    <xf numFmtId="170" fontId="8" fillId="15" borderId="5" xfId="0" applyNumberFormat="1" applyFont="1" applyFill="1" applyBorder="1" applyAlignment="1">
      <alignment horizontal="center" vertical="center" wrapText="1"/>
    </xf>
    <xf numFmtId="15" fontId="8" fillId="15" borderId="5" xfId="0" applyNumberFormat="1" applyFont="1" applyFill="1" applyBorder="1" applyAlignment="1">
      <alignment horizontal="center" vertical="center" wrapText="1"/>
    </xf>
    <xf numFmtId="167" fontId="8" fillId="15" borderId="25" xfId="2" applyNumberFormat="1" applyFont="1" applyFill="1" applyBorder="1" applyAlignment="1">
      <alignment horizontal="center" vertical="center" wrapText="1"/>
    </xf>
    <xf numFmtId="4" fontId="22" fillId="15" borderId="7" xfId="1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22" fillId="15" borderId="7" xfId="0" applyNumberFormat="1" applyFont="1" applyFill="1" applyBorder="1" applyAlignment="1">
      <alignment horizontal="center" vertical="center"/>
    </xf>
    <xf numFmtId="175" fontId="24" fillId="0" borderId="5" xfId="0" applyNumberFormat="1" applyFont="1" applyBorder="1" applyAlignment="1">
      <alignment horizontal="center" vertical="center"/>
    </xf>
    <xf numFmtId="174" fontId="23" fillId="0" borderId="5" xfId="0" applyNumberFormat="1" applyFont="1" applyBorder="1" applyAlignment="1">
      <alignment horizontal="center" vertical="center"/>
    </xf>
    <xf numFmtId="165" fontId="25" fillId="7" borderId="7" xfId="1" applyFont="1" applyFill="1" applyBorder="1" applyAlignment="1">
      <alignment horizontal="center" vertical="center" wrapText="1"/>
    </xf>
    <xf numFmtId="165" fontId="25" fillId="7" borderId="10" xfId="1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175" fontId="24" fillId="0" borderId="9" xfId="0" applyNumberFormat="1" applyFont="1" applyBorder="1" applyAlignment="1">
      <alignment horizontal="center" vertical="center"/>
    </xf>
    <xf numFmtId="165" fontId="3" fillId="7" borderId="17" xfId="1" applyFont="1" applyFill="1" applyBorder="1" applyAlignment="1">
      <alignment horizontal="center" vertical="center" wrapText="1"/>
    </xf>
    <xf numFmtId="1" fontId="4" fillId="3" borderId="21" xfId="0" quotePrefix="1" applyNumberFormat="1" applyFont="1" applyFill="1" applyBorder="1" applyAlignment="1">
      <alignment horizontal="center" vertical="center"/>
    </xf>
    <xf numFmtId="166" fontId="22" fillId="15" borderId="9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left" vertical="center" wrapText="1"/>
    </xf>
    <xf numFmtId="170" fontId="3" fillId="3" borderId="5" xfId="1" applyNumberFormat="1" applyFont="1" applyFill="1" applyBorder="1" applyAlignment="1">
      <alignment horizontal="center" vertical="center"/>
    </xf>
    <xf numFmtId="170" fontId="4" fillId="0" borderId="5" xfId="1" applyNumberFormat="1" applyFont="1" applyFill="1" applyBorder="1" applyAlignment="1">
      <alignment horizontal="center" vertical="center"/>
    </xf>
    <xf numFmtId="165" fontId="4" fillId="0" borderId="5" xfId="1" applyFont="1" applyFill="1" applyBorder="1" applyAlignment="1">
      <alignment horizontal="center" vertical="center" wrapText="1"/>
    </xf>
    <xf numFmtId="171" fontId="4" fillId="0" borderId="5" xfId="1" applyNumberFormat="1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 wrapText="1"/>
    </xf>
    <xf numFmtId="4" fontId="3" fillId="8" borderId="5" xfId="1" applyNumberFormat="1" applyFont="1" applyFill="1" applyBorder="1" applyAlignment="1">
      <alignment horizontal="center" vertical="center"/>
    </xf>
    <xf numFmtId="170" fontId="3" fillId="8" borderId="5" xfId="1" applyNumberFormat="1" applyFont="1" applyFill="1" applyBorder="1" applyAlignment="1">
      <alignment horizontal="center" vertical="center"/>
    </xf>
    <xf numFmtId="165" fontId="3" fillId="8" borderId="5" xfId="1" applyFont="1" applyFill="1" applyBorder="1" applyAlignment="1">
      <alignment horizontal="center" vertical="center" wrapText="1"/>
    </xf>
    <xf numFmtId="165" fontId="3" fillId="8" borderId="5" xfId="1" applyFont="1" applyFill="1" applyBorder="1" applyAlignment="1">
      <alignment horizontal="center" vertical="center"/>
    </xf>
    <xf numFmtId="170" fontId="3" fillId="17" borderId="5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left" vertical="center" wrapText="1"/>
    </xf>
    <xf numFmtId="14" fontId="4" fillId="7" borderId="5" xfId="0" applyNumberFormat="1" applyFont="1" applyFill="1" applyBorder="1" applyAlignment="1">
      <alignment horizontal="center" vertical="center"/>
    </xf>
    <xf numFmtId="3" fontId="4" fillId="11" borderId="5" xfId="0" applyNumberFormat="1" applyFont="1" applyFill="1" applyBorder="1" applyAlignment="1">
      <alignment horizontal="center" vertical="center"/>
    </xf>
    <xf numFmtId="169" fontId="4" fillId="6" borderId="11" xfId="0" applyNumberFormat="1" applyFont="1" applyFill="1" applyBorder="1" applyAlignment="1">
      <alignment horizontal="center" vertical="center"/>
    </xf>
    <xf numFmtId="169" fontId="3" fillId="8" borderId="2" xfId="0" applyNumberFormat="1" applyFont="1" applyFill="1" applyBorder="1" applyAlignment="1">
      <alignment horizontal="center" vertical="center"/>
    </xf>
    <xf numFmtId="169" fontId="4" fillId="7" borderId="1" xfId="0" applyNumberFormat="1" applyFont="1" applyFill="1" applyBorder="1" applyAlignment="1">
      <alignment horizontal="center" vertical="center"/>
    </xf>
    <xf numFmtId="165" fontId="3" fillId="8" borderId="24" xfId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center" vertical="center"/>
    </xf>
    <xf numFmtId="14" fontId="4" fillId="11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/>
    </xf>
    <xf numFmtId="170" fontId="4" fillId="7" borderId="10" xfId="1" applyNumberFormat="1" applyFont="1" applyFill="1" applyBorder="1" applyAlignment="1">
      <alignment horizontal="center" vertical="center" wrapText="1"/>
    </xf>
    <xf numFmtId="15" fontId="3" fillId="7" borderId="16" xfId="0" applyNumberFormat="1" applyFont="1" applyFill="1" applyBorder="1" applyAlignment="1">
      <alignment horizontal="center" vertical="center" wrapText="1"/>
    </xf>
    <xf numFmtId="170" fontId="4" fillId="7" borderId="15" xfId="1" applyNumberFormat="1" applyFont="1" applyFill="1" applyBorder="1" applyAlignment="1">
      <alignment horizontal="center" vertical="center" wrapText="1"/>
    </xf>
    <xf numFmtId="165" fontId="4" fillId="6" borderId="17" xfId="1" applyFont="1" applyFill="1" applyBorder="1" applyAlignment="1">
      <alignment horizontal="center" vertical="center" wrapText="1"/>
    </xf>
    <xf numFmtId="165" fontId="4" fillId="6" borderId="15" xfId="1" applyFont="1" applyFill="1" applyBorder="1" applyAlignment="1">
      <alignment horizontal="center" vertical="center" wrapText="1"/>
    </xf>
    <xf numFmtId="14" fontId="4" fillId="6" borderId="15" xfId="1" applyNumberFormat="1" applyFont="1" applyFill="1" applyBorder="1" applyAlignment="1">
      <alignment horizontal="center" vertical="center"/>
    </xf>
    <xf numFmtId="165" fontId="4" fillId="6" borderId="15" xfId="1" applyFont="1" applyFill="1" applyBorder="1" applyAlignment="1">
      <alignment horizontal="center" vertical="center"/>
    </xf>
    <xf numFmtId="15" fontId="4" fillId="6" borderId="15" xfId="0" applyNumberFormat="1" applyFont="1" applyFill="1" applyBorder="1" applyAlignment="1">
      <alignment horizontal="center" vertical="center"/>
    </xf>
    <xf numFmtId="174" fontId="29" fillId="0" borderId="5" xfId="0" applyNumberFormat="1" applyFont="1" applyBorder="1" applyAlignment="1">
      <alignment horizontal="center" vertical="center"/>
    </xf>
    <xf numFmtId="175" fontId="30" fillId="0" borderId="5" xfId="0" applyNumberFormat="1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5" fontId="4" fillId="0" borderId="20" xfId="1" applyFont="1" applyFill="1" applyBorder="1" applyAlignment="1">
      <alignment horizontal="center" vertical="center"/>
    </xf>
    <xf numFmtId="15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" fontId="4" fillId="0" borderId="20" xfId="0" quotePrefix="1" applyNumberFormat="1" applyFont="1" applyBorder="1" applyAlignment="1">
      <alignment horizontal="center" vertical="center"/>
    </xf>
    <xf numFmtId="165" fontId="4" fillId="0" borderId="0" xfId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9" fontId="4" fillId="0" borderId="5" xfId="0" applyNumberFormat="1" applyFont="1" applyBorder="1" applyAlignment="1">
      <alignment horizontal="center" vertical="center"/>
    </xf>
    <xf numFmtId="170" fontId="4" fillId="0" borderId="9" xfId="1" applyNumberFormat="1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left" vertical="center" wrapText="1"/>
    </xf>
    <xf numFmtId="0" fontId="19" fillId="12" borderId="15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left" vertical="center" wrapText="1"/>
    </xf>
    <xf numFmtId="14" fontId="4" fillId="7" borderId="5" xfId="1" applyNumberFormat="1" applyFont="1" applyFill="1" applyBorder="1" applyAlignment="1">
      <alignment horizontal="center" vertical="center"/>
    </xf>
    <xf numFmtId="172" fontId="4" fillId="7" borderId="5" xfId="1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65" fontId="4" fillId="7" borderId="17" xfId="1" applyFont="1" applyFill="1" applyBorder="1" applyAlignment="1">
      <alignment horizontal="center" vertical="center" wrapText="1"/>
    </xf>
    <xf numFmtId="14" fontId="4" fillId="7" borderId="4" xfId="1" applyNumberFormat="1" applyFont="1" applyFill="1" applyBorder="1" applyAlignment="1">
      <alignment horizontal="center" vertical="center"/>
    </xf>
    <xf numFmtId="165" fontId="4" fillId="7" borderId="4" xfId="1" applyFont="1" applyFill="1" applyBorder="1" applyAlignment="1">
      <alignment horizontal="center" vertical="center"/>
    </xf>
    <xf numFmtId="172" fontId="4" fillId="7" borderId="4" xfId="1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left" vertical="center" wrapText="1"/>
    </xf>
    <xf numFmtId="4" fontId="7" fillId="0" borderId="0" xfId="1" applyNumberFormat="1" applyFont="1" applyAlignment="1">
      <alignment horizontal="center" vertical="center"/>
    </xf>
    <xf numFmtId="169" fontId="10" fillId="7" borderId="0" xfId="0" applyNumberFormat="1" applyFont="1" applyFill="1" applyAlignment="1">
      <alignment horizontal="left" vertical="center" wrapText="1"/>
    </xf>
    <xf numFmtId="170" fontId="6" fillId="7" borderId="17" xfId="0" applyNumberFormat="1" applyFont="1" applyFill="1" applyBorder="1" applyAlignment="1">
      <alignment horizontal="center" vertical="center" wrapText="1"/>
    </xf>
    <xf numFmtId="167" fontId="6" fillId="7" borderId="7" xfId="2" applyNumberFormat="1" applyFont="1" applyFill="1" applyBorder="1" applyAlignment="1">
      <alignment horizontal="center" vertical="center" wrapText="1"/>
    </xf>
    <xf numFmtId="167" fontId="6" fillId="7" borderId="10" xfId="0" applyNumberFormat="1" applyFont="1" applyFill="1" applyBorder="1" applyAlignment="1">
      <alignment horizontal="center" vertical="center" wrapText="1"/>
    </xf>
    <xf numFmtId="14" fontId="8" fillId="7" borderId="10" xfId="0" applyNumberFormat="1" applyFont="1" applyFill="1" applyBorder="1" applyAlignment="1">
      <alignment horizontal="center" vertical="center" wrapText="1"/>
    </xf>
    <xf numFmtId="1" fontId="8" fillId="7" borderId="10" xfId="0" quotePrefix="1" applyNumberFormat="1" applyFont="1" applyFill="1" applyBorder="1" applyAlignment="1">
      <alignment horizontal="center" vertical="center" wrapText="1"/>
    </xf>
    <xf numFmtId="15" fontId="8" fillId="7" borderId="10" xfId="0" applyNumberFormat="1" applyFont="1" applyFill="1" applyBorder="1" applyAlignment="1">
      <alignment horizontal="center" vertical="center" wrapText="1"/>
    </xf>
    <xf numFmtId="4" fontId="8" fillId="7" borderId="17" xfId="1" applyNumberFormat="1" applyFont="1" applyFill="1" applyBorder="1" applyAlignment="1">
      <alignment horizontal="center" vertical="center" wrapText="1"/>
    </xf>
    <xf numFmtId="166" fontId="10" fillId="15" borderId="5" xfId="0" applyNumberFormat="1" applyFont="1" applyFill="1" applyBorder="1" applyAlignment="1">
      <alignment horizontal="center" vertical="center" wrapText="1"/>
    </xf>
    <xf numFmtId="169" fontId="10" fillId="7" borderId="5" xfId="0" applyNumberFormat="1" applyFont="1" applyFill="1" applyBorder="1" applyAlignment="1">
      <alignment horizontal="left" vertical="center" wrapText="1"/>
    </xf>
    <xf numFmtId="170" fontId="6" fillId="7" borderId="5" xfId="0" applyNumberFormat="1" applyFont="1" applyFill="1" applyBorder="1" applyAlignment="1">
      <alignment horizontal="center" vertical="center" wrapText="1"/>
    </xf>
    <xf numFmtId="174" fontId="23" fillId="0" borderId="9" xfId="0" applyNumberFormat="1" applyFont="1" applyBorder="1" applyAlignment="1">
      <alignment horizontal="center" vertical="center"/>
    </xf>
    <xf numFmtId="170" fontId="6" fillId="7" borderId="15" xfId="0" applyNumberFormat="1" applyFont="1" applyFill="1" applyBorder="1" applyAlignment="1">
      <alignment horizontal="center" vertical="center" wrapText="1"/>
    </xf>
    <xf numFmtId="15" fontId="6" fillId="7" borderId="15" xfId="0" applyNumberFormat="1" applyFont="1" applyFill="1" applyBorder="1" applyAlignment="1">
      <alignment horizontal="center" vertical="center" wrapText="1"/>
    </xf>
    <xf numFmtId="166" fontId="10" fillId="15" borderId="21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170" fontId="3" fillId="7" borderId="15" xfId="1" applyNumberFormat="1" applyFont="1" applyFill="1" applyBorder="1" applyAlignment="1">
      <alignment horizontal="center" vertical="center"/>
    </xf>
    <xf numFmtId="170" fontId="4" fillId="7" borderId="21" xfId="1" applyNumberFormat="1" applyFont="1" applyFill="1" applyBorder="1" applyAlignment="1">
      <alignment horizontal="center" vertical="center" wrapText="1"/>
    </xf>
    <xf numFmtId="174" fontId="23" fillId="0" borderId="7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/>
    </xf>
    <xf numFmtId="170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70" fontId="3" fillId="3" borderId="5" xfId="1" applyNumberFormat="1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11" fillId="7" borderId="7" xfId="0" applyFont="1" applyFill="1" applyBorder="1" applyAlignment="1">
      <alignment horizontal="left" vertical="center" wrapText="1"/>
    </xf>
    <xf numFmtId="169" fontId="4" fillId="0" borderId="6" xfId="0" applyNumberFormat="1" applyFont="1" applyBorder="1" applyAlignment="1">
      <alignment horizontal="center" vertical="center"/>
    </xf>
    <xf numFmtId="0" fontId="24" fillId="0" borderId="0" xfId="0" applyFont="1"/>
    <xf numFmtId="0" fontId="11" fillId="0" borderId="21" xfId="0" applyFont="1" applyBorder="1" applyAlignment="1">
      <alignment horizontal="left" vertical="center" wrapText="1"/>
    </xf>
    <xf numFmtId="170" fontId="3" fillId="7" borderId="17" xfId="1" applyNumberFormat="1" applyFont="1" applyFill="1" applyBorder="1" applyAlignment="1">
      <alignment horizontal="center" vertical="center"/>
    </xf>
    <xf numFmtId="166" fontId="10" fillId="7" borderId="15" xfId="0" applyNumberFormat="1" applyFont="1" applyFill="1" applyBorder="1" applyAlignment="1">
      <alignment horizontal="center" vertical="center" wrapText="1"/>
    </xf>
    <xf numFmtId="174" fontId="23" fillId="0" borderId="15" xfId="0" applyNumberFormat="1" applyFont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170" fontId="4" fillId="7" borderId="9" xfId="1" applyNumberFormat="1" applyFont="1" applyFill="1" applyBorder="1" applyAlignment="1">
      <alignment horizontal="center" vertical="center" wrapText="1"/>
    </xf>
    <xf numFmtId="165" fontId="25" fillId="7" borderId="5" xfId="1" applyFont="1" applyFill="1" applyBorder="1" applyAlignment="1">
      <alignment horizontal="center" vertical="center" wrapText="1"/>
    </xf>
    <xf numFmtId="14" fontId="3" fillId="7" borderId="16" xfId="1" applyNumberFormat="1" applyFont="1" applyFill="1" applyBorder="1" applyAlignment="1">
      <alignment horizontal="center" vertical="center"/>
    </xf>
    <xf numFmtId="165" fontId="3" fillId="7" borderId="16" xfId="1" applyFont="1" applyFill="1" applyBorder="1" applyAlignment="1">
      <alignment horizontal="center" vertical="center" wrapText="1"/>
    </xf>
    <xf numFmtId="165" fontId="25" fillId="7" borderId="11" xfId="1" applyFont="1" applyFill="1" applyBorder="1" applyAlignment="1">
      <alignment horizontal="center" vertical="center" wrapText="1"/>
    </xf>
    <xf numFmtId="165" fontId="3" fillId="7" borderId="13" xfId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169" fontId="3" fillId="7" borderId="6" xfId="0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174" fontId="29" fillId="0" borderId="6" xfId="0" applyNumberFormat="1" applyFont="1" applyBorder="1" applyAlignment="1">
      <alignment horizontal="center" vertical="center"/>
    </xf>
    <xf numFmtId="170" fontId="3" fillId="7" borderId="6" xfId="1" applyNumberFormat="1" applyFont="1" applyFill="1" applyBorder="1" applyAlignment="1">
      <alignment horizontal="center" vertical="center"/>
    </xf>
    <xf numFmtId="170" fontId="4" fillId="7" borderId="6" xfId="1" applyNumberFormat="1" applyFont="1" applyFill="1" applyBorder="1" applyAlignment="1">
      <alignment horizontal="center" vertical="center" wrapText="1"/>
    </xf>
    <xf numFmtId="14" fontId="4" fillId="18" borderId="5" xfId="0" applyNumberFormat="1" applyFont="1" applyFill="1" applyBorder="1" applyAlignment="1">
      <alignment horizontal="center" vertical="center"/>
    </xf>
    <xf numFmtId="174" fontId="4" fillId="7" borderId="7" xfId="1" applyNumberFormat="1" applyFont="1" applyFill="1" applyBorder="1" applyAlignment="1">
      <alignment horizontal="center" vertical="center"/>
    </xf>
    <xf numFmtId="169" fontId="7" fillId="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/>
    </xf>
    <xf numFmtId="170" fontId="3" fillId="7" borderId="4" xfId="1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4" fontId="4" fillId="6" borderId="9" xfId="1" applyNumberFormat="1" applyFont="1" applyFill="1" applyBorder="1" applyAlignment="1">
      <alignment horizontal="center" vertical="center"/>
    </xf>
    <xf numFmtId="170" fontId="4" fillId="6" borderId="9" xfId="1" applyNumberFormat="1" applyFont="1" applyFill="1" applyBorder="1" applyAlignment="1">
      <alignment horizontal="center" vertical="center"/>
    </xf>
    <xf numFmtId="165" fontId="4" fillId="6" borderId="9" xfId="1" applyFont="1" applyFill="1" applyBorder="1" applyAlignment="1">
      <alignment horizontal="center" vertical="center" wrapText="1"/>
    </xf>
    <xf numFmtId="171" fontId="4" fillId="6" borderId="9" xfId="1" applyNumberFormat="1" applyFont="1" applyFill="1" applyBorder="1" applyAlignment="1">
      <alignment horizontal="center" vertical="center"/>
    </xf>
    <xf numFmtId="170" fontId="4" fillId="0" borderId="15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0" fontId="4" fillId="3" borderId="5" xfId="1" applyNumberFormat="1" applyFont="1" applyFill="1" applyBorder="1" applyAlignment="1">
      <alignment horizontal="center" vertical="center"/>
    </xf>
    <xf numFmtId="165" fontId="4" fillId="3" borderId="5" xfId="1" applyFont="1" applyFill="1" applyBorder="1" applyAlignment="1">
      <alignment horizontal="center" vertical="center" wrapText="1"/>
    </xf>
    <xf numFmtId="171" fontId="4" fillId="3" borderId="5" xfId="1" applyNumberFormat="1" applyFont="1" applyFill="1" applyBorder="1" applyAlignment="1">
      <alignment horizontal="center" vertical="center"/>
    </xf>
    <xf numFmtId="14" fontId="4" fillId="3" borderId="5" xfId="1" applyNumberFormat="1" applyFont="1" applyFill="1" applyBorder="1" applyAlignment="1">
      <alignment horizontal="center" vertical="center"/>
    </xf>
    <xf numFmtId="165" fontId="4" fillId="3" borderId="5" xfId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/>
    </xf>
    <xf numFmtId="166" fontId="10" fillId="7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166" fontId="10" fillId="15" borderId="6" xfId="0" applyNumberFormat="1" applyFont="1" applyFill="1" applyBorder="1" applyAlignment="1">
      <alignment horizontal="center" vertical="center" wrapText="1"/>
    </xf>
    <xf numFmtId="166" fontId="10" fillId="7" borderId="12" xfId="0" applyNumberFormat="1" applyFont="1" applyFill="1" applyBorder="1" applyAlignment="1">
      <alignment horizontal="center" vertical="center" wrapText="1"/>
    </xf>
    <xf numFmtId="169" fontId="3" fillId="7" borderId="12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174" fontId="23" fillId="0" borderId="6" xfId="0" applyNumberFormat="1" applyFont="1" applyBorder="1" applyAlignment="1">
      <alignment horizontal="center" vertical="center"/>
    </xf>
    <xf numFmtId="170" fontId="3" fillId="7" borderId="8" xfId="1" applyNumberFormat="1" applyFont="1" applyFill="1" applyBorder="1" applyAlignment="1">
      <alignment horizontal="center" vertical="center"/>
    </xf>
    <xf numFmtId="165" fontId="4" fillId="7" borderId="6" xfId="1" applyFont="1" applyFill="1" applyBorder="1" applyAlignment="1">
      <alignment horizontal="center" vertical="center" wrapText="1"/>
    </xf>
    <xf numFmtId="170" fontId="4" fillId="7" borderId="12" xfId="1" applyNumberFormat="1" applyFont="1" applyFill="1" applyBorder="1" applyAlignment="1">
      <alignment horizontal="center" vertical="center" wrapText="1"/>
    </xf>
    <xf numFmtId="165" fontId="25" fillId="7" borderId="6" xfId="1" applyFont="1" applyFill="1" applyBorder="1" applyAlignment="1">
      <alignment horizontal="center" vertical="center" wrapText="1"/>
    </xf>
    <xf numFmtId="3" fontId="3" fillId="7" borderId="1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74" fontId="4" fillId="7" borderId="5" xfId="1" applyNumberFormat="1" applyFont="1" applyFill="1" applyBorder="1" applyAlignment="1">
      <alignment horizontal="center" vertical="center"/>
    </xf>
    <xf numFmtId="14" fontId="4" fillId="7" borderId="8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174" fontId="4" fillId="7" borderId="8" xfId="1" applyNumberFormat="1" applyFont="1" applyFill="1" applyBorder="1" applyAlignment="1">
      <alignment horizontal="center" vertical="center"/>
    </xf>
    <xf numFmtId="165" fontId="3" fillId="7" borderId="24" xfId="1" applyFont="1" applyFill="1" applyBorder="1" applyAlignment="1">
      <alignment horizontal="center" vertical="center"/>
    </xf>
    <xf numFmtId="14" fontId="3" fillId="7" borderId="6" xfId="1" applyNumberFormat="1" applyFont="1" applyFill="1" applyBorder="1" applyAlignment="1">
      <alignment horizontal="center" vertical="center"/>
    </xf>
    <xf numFmtId="165" fontId="3" fillId="7" borderId="12" xfId="1" applyFont="1" applyFill="1" applyBorder="1" applyAlignment="1">
      <alignment horizontal="center" vertical="center"/>
    </xf>
    <xf numFmtId="165" fontId="4" fillId="0" borderId="0" xfId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left" vertical="center" wrapText="1"/>
    </xf>
    <xf numFmtId="171" fontId="4" fillId="0" borderId="6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5" fontId="24" fillId="0" borderId="7" xfId="0" applyNumberFormat="1" applyFont="1" applyBorder="1" applyAlignment="1">
      <alignment horizontal="center" vertical="center"/>
    </xf>
    <xf numFmtId="169" fontId="4" fillId="3" borderId="11" xfId="0" applyNumberFormat="1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 wrapText="1"/>
    </xf>
    <xf numFmtId="169" fontId="4" fillId="0" borderId="10" xfId="0" applyNumberFormat="1" applyFont="1" applyBorder="1" applyAlignment="1">
      <alignment horizontal="center" vertical="center"/>
    </xf>
    <xf numFmtId="165" fontId="5" fillId="3" borderId="5" xfId="1" applyFont="1" applyFill="1" applyBorder="1" applyAlignment="1">
      <alignment horizontal="center" vertical="center" wrapText="1"/>
    </xf>
    <xf numFmtId="165" fontId="4" fillId="3" borderId="9" xfId="1" applyFont="1" applyFill="1" applyBorder="1" applyAlignment="1">
      <alignment horizontal="center" vertical="center" wrapText="1"/>
    </xf>
    <xf numFmtId="14" fontId="4" fillId="0" borderId="5" xfId="1" applyNumberFormat="1" applyFont="1" applyFill="1" applyBorder="1" applyAlignment="1">
      <alignment horizontal="center" vertical="center"/>
    </xf>
    <xf numFmtId="165" fontId="4" fillId="0" borderId="5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/>
    </xf>
    <xf numFmtId="171" fontId="4" fillId="0" borderId="8" xfId="1" applyNumberFormat="1" applyFont="1" applyFill="1" applyBorder="1" applyAlignment="1">
      <alignment horizontal="center" vertical="center"/>
    </xf>
    <xf numFmtId="170" fontId="4" fillId="0" borderId="10" xfId="1" applyNumberFormat="1" applyFont="1" applyFill="1" applyBorder="1" applyAlignment="1">
      <alignment horizontal="center" vertical="center"/>
    </xf>
    <xf numFmtId="171" fontId="4" fillId="0" borderId="26" xfId="1" applyNumberFormat="1" applyFont="1" applyFill="1" applyBorder="1" applyAlignment="1">
      <alignment horizontal="center" vertical="center"/>
    </xf>
    <xf numFmtId="167" fontId="34" fillId="7" borderId="5" xfId="0" applyNumberFormat="1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14" fontId="3" fillId="8" borderId="5" xfId="1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5" fontId="4" fillId="0" borderId="10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5" fontId="3" fillId="8" borderId="19" xfId="1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5" fontId="4" fillId="7" borderId="16" xfId="1" applyFont="1" applyFill="1" applyBorder="1" applyAlignment="1">
      <alignment horizontal="center" vertical="center"/>
    </xf>
    <xf numFmtId="165" fontId="4" fillId="0" borderId="9" xfId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4" fillId="7" borderId="17" xfId="1" applyNumberFormat="1" applyFont="1" applyFill="1" applyBorder="1" applyAlignment="1">
      <alignment horizontal="center" vertical="center"/>
    </xf>
    <xf numFmtId="14" fontId="4" fillId="7" borderId="15" xfId="1" applyNumberFormat="1" applyFont="1" applyFill="1" applyBorder="1" applyAlignment="1">
      <alignment horizontal="center" vertical="center"/>
    </xf>
    <xf numFmtId="175" fontId="24" fillId="0" borderId="12" xfId="0" applyNumberFormat="1" applyFont="1" applyBorder="1" applyAlignment="1">
      <alignment horizontal="center" vertical="center"/>
    </xf>
    <xf numFmtId="165" fontId="4" fillId="3" borderId="8" xfId="1" applyFont="1" applyFill="1" applyBorder="1" applyAlignment="1">
      <alignment horizontal="center" vertical="center" wrapText="1"/>
    </xf>
    <xf numFmtId="0" fontId="36" fillId="6" borderId="27" xfId="0" applyFont="1" applyFill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169" fontId="36" fillId="0" borderId="9" xfId="0" applyNumberFormat="1" applyFont="1" applyBorder="1" applyAlignment="1">
      <alignment horizontal="center" vertical="center"/>
    </xf>
    <xf numFmtId="0" fontId="37" fillId="7" borderId="9" xfId="0" applyFont="1" applyFill="1" applyBorder="1" applyAlignment="1">
      <alignment horizontal="left" vertical="center" wrapText="1"/>
    </xf>
    <xf numFmtId="175" fontId="38" fillId="0" borderId="17" xfId="0" applyNumberFormat="1" applyFont="1" applyBorder="1" applyAlignment="1">
      <alignment horizontal="center" vertical="center"/>
    </xf>
    <xf numFmtId="170" fontId="36" fillId="0" borderId="15" xfId="1" applyNumberFormat="1" applyFont="1" applyFill="1" applyBorder="1" applyAlignment="1">
      <alignment horizontal="center" vertical="center"/>
    </xf>
    <xf numFmtId="165" fontId="36" fillId="0" borderId="15" xfId="1" applyFont="1" applyFill="1" applyBorder="1" applyAlignment="1">
      <alignment horizontal="center" vertical="center" wrapText="1"/>
    </xf>
    <xf numFmtId="171" fontId="36" fillId="0" borderId="21" xfId="1" applyNumberFormat="1" applyFont="1" applyFill="1" applyBorder="1" applyAlignment="1">
      <alignment horizontal="center" vertical="center"/>
    </xf>
    <xf numFmtId="165" fontId="36" fillId="0" borderId="5" xfId="1" applyFont="1" applyFill="1" applyBorder="1" applyAlignment="1">
      <alignment horizontal="center" vertical="center" wrapText="1"/>
    </xf>
    <xf numFmtId="14" fontId="36" fillId="0" borderId="24" xfId="1" applyNumberFormat="1" applyFont="1" applyFill="1" applyBorder="1" applyAlignment="1">
      <alignment horizontal="center" vertical="center"/>
    </xf>
    <xf numFmtId="14" fontId="36" fillId="0" borderId="27" xfId="1" applyNumberFormat="1" applyFont="1" applyFill="1" applyBorder="1" applyAlignment="1">
      <alignment horizontal="center" vertical="center"/>
    </xf>
    <xf numFmtId="165" fontId="36" fillId="0" borderId="27" xfId="1" applyFont="1" applyFill="1" applyBorder="1" applyAlignment="1">
      <alignment horizontal="center" vertical="center"/>
    </xf>
    <xf numFmtId="15" fontId="36" fillId="0" borderId="4" xfId="0" applyNumberFormat="1" applyFont="1" applyBorder="1" applyAlignment="1">
      <alignment horizontal="center" vertical="center"/>
    </xf>
    <xf numFmtId="165" fontId="36" fillId="0" borderId="4" xfId="1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1" fontId="36" fillId="0" borderId="4" xfId="0" quotePrefix="1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15" fontId="4" fillId="0" borderId="5" xfId="0" applyNumberFormat="1" applyFont="1" applyBorder="1" applyAlignment="1">
      <alignment horizontal="center" vertical="center"/>
    </xf>
    <xf numFmtId="14" fontId="4" fillId="0" borderId="11" xfId="1" applyNumberFormat="1" applyFont="1" applyFill="1" applyBorder="1" applyAlignment="1">
      <alignment horizontal="center" vertical="center"/>
    </xf>
    <xf numFmtId="14" fontId="4" fillId="0" borderId="10" xfId="1" applyNumberFormat="1" applyFont="1" applyFill="1" applyBorder="1" applyAlignment="1">
      <alignment horizontal="center" vertical="center"/>
    </xf>
    <xf numFmtId="15" fontId="36" fillId="0" borderId="27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36" fillId="0" borderId="27" xfId="0" applyNumberFormat="1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center" vertical="center"/>
    </xf>
    <xf numFmtId="0" fontId="36" fillId="7" borderId="29" xfId="0" applyFont="1" applyFill="1" applyBorder="1" applyAlignment="1">
      <alignment horizontal="center" vertical="center"/>
    </xf>
    <xf numFmtId="169" fontId="36" fillId="7" borderId="9" xfId="0" applyNumberFormat="1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left" vertical="center" wrapText="1"/>
    </xf>
    <xf numFmtId="174" fontId="36" fillId="7" borderId="16" xfId="1" applyNumberFormat="1" applyFont="1" applyFill="1" applyBorder="1" applyAlignment="1">
      <alignment horizontal="center" vertical="center"/>
    </xf>
    <xf numFmtId="170" fontId="36" fillId="7" borderId="3" xfId="1" applyNumberFormat="1" applyFont="1" applyFill="1" applyBorder="1" applyAlignment="1">
      <alignment horizontal="center" vertical="center"/>
    </xf>
    <xf numFmtId="165" fontId="36" fillId="7" borderId="29" xfId="1" applyFont="1" applyFill="1" applyBorder="1" applyAlignment="1">
      <alignment horizontal="center" vertical="center" wrapText="1"/>
    </xf>
    <xf numFmtId="14" fontId="39" fillId="7" borderId="9" xfId="0" applyNumberFormat="1" applyFont="1" applyFill="1" applyBorder="1" applyAlignment="1">
      <alignment horizontal="center" vertical="center"/>
    </xf>
    <xf numFmtId="165" fontId="36" fillId="7" borderId="25" xfId="1" applyFont="1" applyFill="1" applyBorder="1" applyAlignment="1">
      <alignment horizontal="center" vertical="center"/>
    </xf>
    <xf numFmtId="165" fontId="36" fillId="7" borderId="16" xfId="1" applyFont="1" applyFill="1" applyBorder="1" applyAlignment="1">
      <alignment horizontal="center" vertical="center" wrapText="1"/>
    </xf>
    <xf numFmtId="165" fontId="36" fillId="7" borderId="9" xfId="1" applyFont="1" applyFill="1" applyBorder="1" applyAlignment="1">
      <alignment horizontal="center" vertical="center" wrapText="1"/>
    </xf>
    <xf numFmtId="14" fontId="36" fillId="7" borderId="9" xfId="1" applyNumberFormat="1" applyFont="1" applyFill="1" applyBorder="1" applyAlignment="1">
      <alignment horizontal="center" vertical="center" wrapText="1"/>
    </xf>
    <xf numFmtId="14" fontId="36" fillId="7" borderId="9" xfId="1" applyNumberFormat="1" applyFont="1" applyFill="1" applyBorder="1" applyAlignment="1">
      <alignment horizontal="center" vertical="center"/>
    </xf>
    <xf numFmtId="165" fontId="36" fillId="7" borderId="9" xfId="1" applyFont="1" applyFill="1" applyBorder="1" applyAlignment="1">
      <alignment horizontal="center" vertical="center"/>
    </xf>
    <xf numFmtId="14" fontId="36" fillId="3" borderId="9" xfId="1" applyNumberFormat="1" applyFont="1" applyFill="1" applyBorder="1" applyAlignment="1">
      <alignment horizontal="center" vertical="center"/>
    </xf>
    <xf numFmtId="165" fontId="36" fillId="7" borderId="11" xfId="1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14" fontId="36" fillId="7" borderId="6" xfId="0" applyNumberFormat="1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 wrapText="1"/>
    </xf>
    <xf numFmtId="15" fontId="36" fillId="7" borderId="6" xfId="0" applyNumberFormat="1" applyFont="1" applyFill="1" applyBorder="1" applyAlignment="1">
      <alignment horizontal="center" vertical="center"/>
    </xf>
    <xf numFmtId="15" fontId="36" fillId="7" borderId="12" xfId="0" applyNumberFormat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36" fillId="7" borderId="0" xfId="0" applyFont="1" applyFill="1" applyAlignment="1">
      <alignment horizontal="center" vertical="center" wrapText="1"/>
    </xf>
    <xf numFmtId="0" fontId="39" fillId="7" borderId="17" xfId="0" applyFont="1" applyFill="1" applyBorder="1" applyAlignment="1">
      <alignment horizontal="center" vertical="center"/>
    </xf>
    <xf numFmtId="0" fontId="39" fillId="7" borderId="15" xfId="0" applyFont="1" applyFill="1" applyBorder="1" applyAlignment="1">
      <alignment horizontal="center" vertical="center"/>
    </xf>
    <xf numFmtId="169" fontId="3" fillId="7" borderId="5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/>
    </xf>
    <xf numFmtId="165" fontId="32" fillId="0" borderId="9" xfId="1" applyFont="1" applyFill="1" applyBorder="1" applyAlignment="1">
      <alignment horizontal="center" vertical="center" wrapText="1"/>
    </xf>
    <xf numFmtId="165" fontId="4" fillId="0" borderId="8" xfId="1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left" vertical="center" wrapText="1"/>
    </xf>
    <xf numFmtId="175" fontId="24" fillId="0" borderId="17" xfId="0" applyNumberFormat="1" applyFont="1" applyBorder="1" applyAlignment="1">
      <alignment horizontal="center" vertical="center"/>
    </xf>
    <xf numFmtId="170" fontId="4" fillId="0" borderId="21" xfId="1" applyNumberFormat="1" applyFont="1" applyFill="1" applyBorder="1" applyAlignment="1">
      <alignment horizontal="center" vertical="center"/>
    </xf>
    <xf numFmtId="165" fontId="4" fillId="3" borderId="15" xfId="1" applyFont="1" applyFill="1" applyBorder="1" applyAlignment="1">
      <alignment horizontal="center" vertical="center" wrapText="1"/>
    </xf>
    <xf numFmtId="170" fontId="3" fillId="3" borderId="11" xfId="1" applyNumberFormat="1" applyFont="1" applyFill="1" applyBorder="1" applyAlignment="1">
      <alignment horizontal="center" vertical="center"/>
    </xf>
    <xf numFmtId="165" fontId="4" fillId="3" borderId="21" xfId="1" applyFont="1" applyFill="1" applyBorder="1" applyAlignment="1">
      <alignment horizontal="center" vertical="center" wrapText="1"/>
    </xf>
    <xf numFmtId="170" fontId="3" fillId="19" borderId="9" xfId="1" applyNumberFormat="1" applyFont="1" applyFill="1" applyBorder="1" applyAlignment="1">
      <alignment horizontal="center" vertical="center"/>
    </xf>
    <xf numFmtId="165" fontId="32" fillId="0" borderId="5" xfId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170" fontId="5" fillId="7" borderId="5" xfId="1" applyNumberFormat="1" applyFont="1" applyFill="1" applyBorder="1" applyAlignment="1">
      <alignment horizontal="center" vertical="center"/>
    </xf>
    <xf numFmtId="169" fontId="5" fillId="7" borderId="5" xfId="0" applyNumberFormat="1" applyFont="1" applyFill="1" applyBorder="1" applyAlignment="1">
      <alignment horizontal="center" vertical="center"/>
    </xf>
    <xf numFmtId="169" fontId="5" fillId="3" borderId="5" xfId="0" applyNumberFormat="1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170" fontId="3" fillId="7" borderId="5" xfId="1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7" fillId="4" borderId="7" xfId="1" applyFont="1" applyFill="1" applyBorder="1" applyAlignment="1">
      <alignment horizontal="center" vertical="center" wrapText="1"/>
    </xf>
    <xf numFmtId="165" fontId="3" fillId="7" borderId="8" xfId="1" applyFont="1" applyFill="1" applyBorder="1" applyAlignment="1">
      <alignment horizontal="center" vertical="center" wrapText="1"/>
    </xf>
    <xf numFmtId="170" fontId="3" fillId="7" borderId="16" xfId="1" applyNumberFormat="1" applyFont="1" applyFill="1" applyBorder="1" applyAlignment="1">
      <alignment horizontal="center" vertical="center"/>
    </xf>
    <xf numFmtId="174" fontId="7" fillId="7" borderId="6" xfId="1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174" fontId="3" fillId="7" borderId="6" xfId="1" applyNumberFormat="1" applyFont="1" applyFill="1" applyBorder="1" applyAlignment="1">
      <alignment horizontal="center" vertical="center" wrapText="1"/>
    </xf>
    <xf numFmtId="170" fontId="3" fillId="3" borderId="6" xfId="1" applyNumberFormat="1" applyFont="1" applyFill="1" applyBorder="1" applyAlignment="1">
      <alignment horizontal="center" vertical="center" wrapText="1"/>
    </xf>
    <xf numFmtId="165" fontId="3" fillId="3" borderId="6" xfId="1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left" vertical="center" wrapText="1"/>
    </xf>
    <xf numFmtId="174" fontId="4" fillId="7" borderId="17" xfId="1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 wrapText="1"/>
    </xf>
    <xf numFmtId="174" fontId="14" fillId="7" borderId="5" xfId="1" applyNumberFormat="1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174" fontId="4" fillId="7" borderId="9" xfId="1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169" fontId="7" fillId="4" borderId="6" xfId="0" applyNumberFormat="1" applyFont="1" applyFill="1" applyBorder="1" applyAlignment="1">
      <alignment horizontal="center" vertical="center" wrapText="1"/>
    </xf>
    <xf numFmtId="4" fontId="7" fillId="4" borderId="6" xfId="1" applyNumberFormat="1" applyFont="1" applyFill="1" applyBorder="1" applyAlignment="1">
      <alignment horizontal="center" vertical="center" wrapText="1"/>
    </xf>
    <xf numFmtId="170" fontId="7" fillId="4" borderId="6" xfId="1" applyNumberFormat="1" applyFont="1" applyFill="1" applyBorder="1" applyAlignment="1">
      <alignment horizontal="center" vertical="center" wrapText="1"/>
    </xf>
    <xf numFmtId="165" fontId="7" fillId="4" borderId="6" xfId="1" applyFont="1" applyFill="1" applyBorder="1" applyAlignment="1">
      <alignment horizontal="center" vertical="center" wrapText="1"/>
    </xf>
    <xf numFmtId="165" fontId="3" fillId="3" borderId="22" xfId="1" applyFont="1" applyFill="1" applyBorder="1" applyAlignment="1">
      <alignment horizontal="center" vertical="center" wrapText="1"/>
    </xf>
    <xf numFmtId="175" fontId="24" fillId="0" borderId="11" xfId="0" applyNumberFormat="1" applyFont="1" applyBorder="1" applyAlignment="1">
      <alignment horizontal="center" vertical="center"/>
    </xf>
    <xf numFmtId="170" fontId="4" fillId="7" borderId="8" xfId="1" applyNumberFormat="1" applyFont="1" applyFill="1" applyBorder="1" applyAlignment="1">
      <alignment horizontal="center" vertical="center" wrapText="1"/>
    </xf>
    <xf numFmtId="170" fontId="3" fillId="3" borderId="15" xfId="1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left" vertical="center" wrapText="1"/>
    </xf>
    <xf numFmtId="169" fontId="5" fillId="7" borderId="10" xfId="0" applyNumberFormat="1" applyFont="1" applyFill="1" applyBorder="1" applyAlignment="1">
      <alignment horizontal="center" vertical="center"/>
    </xf>
    <xf numFmtId="174" fontId="3" fillId="7" borderId="7" xfId="1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5" fontId="3" fillId="3" borderId="5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left" vertical="center" wrapText="1"/>
    </xf>
    <xf numFmtId="170" fontId="3" fillId="0" borderId="6" xfId="0" applyNumberFormat="1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72" fontId="3" fillId="0" borderId="6" xfId="0" applyNumberFormat="1" applyFont="1" applyBorder="1" applyAlignment="1">
      <alignment horizontal="center" vertical="center"/>
    </xf>
    <xf numFmtId="0" fontId="13" fillId="7" borderId="5" xfId="0" applyFont="1" applyFill="1" applyBorder="1" applyAlignment="1">
      <alignment horizontal="left" vertical="center" wrapText="1"/>
    </xf>
    <xf numFmtId="15" fontId="3" fillId="3" borderId="7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5" fontId="4" fillId="0" borderId="26" xfId="1" applyFont="1" applyFill="1" applyBorder="1" applyAlignment="1">
      <alignment horizontal="center" vertical="center" wrapText="1"/>
    </xf>
    <xf numFmtId="165" fontId="4" fillId="3" borderId="17" xfId="1" applyFont="1" applyFill="1" applyBorder="1" applyAlignment="1">
      <alignment horizontal="center" vertical="center" wrapText="1"/>
    </xf>
    <xf numFmtId="171" fontId="4" fillId="0" borderId="15" xfId="1" applyNumberFormat="1" applyFont="1" applyFill="1" applyBorder="1" applyAlignment="1">
      <alignment horizontal="center" vertical="center"/>
    </xf>
    <xf numFmtId="165" fontId="4" fillId="0" borderId="6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72" fontId="7" fillId="2" borderId="2" xfId="0" applyNumberFormat="1" applyFont="1" applyFill="1" applyBorder="1" applyAlignment="1">
      <alignment horizontal="center" vertical="center"/>
    </xf>
    <xf numFmtId="172" fontId="7" fillId="2" borderId="19" xfId="0" applyNumberFormat="1" applyFont="1" applyFill="1" applyBorder="1" applyAlignment="1">
      <alignment horizontal="center" vertical="center"/>
    </xf>
    <xf numFmtId="15" fontId="7" fillId="10" borderId="1" xfId="0" applyNumberFormat="1" applyFont="1" applyFill="1" applyBorder="1" applyAlignment="1">
      <alignment horizontal="center" vertical="center" wrapText="1"/>
    </xf>
    <xf numFmtId="15" fontId="7" fillId="10" borderId="18" xfId="0" applyNumberFormat="1" applyFont="1" applyFill="1" applyBorder="1" applyAlignment="1">
      <alignment horizontal="center" vertical="center" wrapText="1"/>
    </xf>
    <xf numFmtId="15" fontId="7" fillId="10" borderId="14" xfId="0" applyNumberFormat="1" applyFont="1" applyFill="1" applyBorder="1" applyAlignment="1">
      <alignment horizontal="center" vertical="center" wrapText="1"/>
    </xf>
    <xf numFmtId="15" fontId="7" fillId="14" borderId="1" xfId="0" applyNumberFormat="1" applyFont="1" applyFill="1" applyBorder="1" applyAlignment="1">
      <alignment horizontal="center" vertical="center" wrapText="1"/>
    </xf>
    <xf numFmtId="15" fontId="7" fillId="14" borderId="18" xfId="0" applyNumberFormat="1" applyFont="1" applyFill="1" applyBorder="1" applyAlignment="1">
      <alignment horizontal="center" vertical="center" wrapText="1"/>
    </xf>
    <xf numFmtId="15" fontId="7" fillId="14" borderId="14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222"/>
  <sheetViews>
    <sheetView tabSelected="1" workbookViewId="0">
      <pane ySplit="3" topLeftCell="A38" activePane="bottomLeft" state="frozen"/>
      <selection pane="bottomLeft" activeCell="AB23" sqref="AB23"/>
    </sheetView>
  </sheetViews>
  <sheetFormatPr baseColWidth="10" defaultColWidth="28.6640625" defaultRowHeight="13.2" x14ac:dyDescent="0.3"/>
  <cols>
    <col min="1" max="1" width="11.33203125" style="30" customWidth="1"/>
    <col min="2" max="2" width="16.5546875" style="30" customWidth="1"/>
    <col min="3" max="3" width="25.5546875" style="72" customWidth="1"/>
    <col min="4" max="4" width="64.109375" style="28" customWidth="1"/>
    <col min="5" max="5" width="18" style="103" customWidth="1"/>
    <col min="6" max="6" width="17.5546875" style="68" customWidth="1"/>
    <col min="7" max="7" width="18.33203125" style="28" customWidth="1"/>
    <col min="8" max="8" width="19.109375" style="69" customWidth="1"/>
    <col min="9" max="9" width="28.6640625" style="31"/>
    <col min="10" max="10" width="29.6640625" style="31" customWidth="1"/>
    <col min="11" max="11" width="61.88671875" style="28" customWidth="1"/>
    <col min="12" max="12" width="12.6640625" style="70" customWidth="1"/>
    <col min="13" max="13" width="14.5546875" style="70" customWidth="1"/>
    <col min="14" max="14" width="14" style="69" customWidth="1"/>
    <col min="15" max="15" width="28.6640625" style="71"/>
    <col min="16" max="16" width="28.6640625" style="30"/>
    <col min="17" max="17" width="49.33203125" style="30" customWidth="1"/>
    <col min="18" max="18" width="28.6640625" style="71"/>
    <col min="19" max="19" width="42.88671875" style="30" customWidth="1"/>
    <col min="20" max="20" width="51" style="30" customWidth="1"/>
    <col min="21" max="21" width="37.88671875" style="30" customWidth="1"/>
    <col min="22" max="22" width="37.33203125" style="30" customWidth="1"/>
    <col min="23" max="23" width="39.88671875" style="60" customWidth="1"/>
    <col min="24" max="24" width="26.109375" style="69" customWidth="1"/>
    <col min="25" max="25" width="28.6640625" style="104"/>
    <col min="26" max="26" width="28.6640625" style="105"/>
    <col min="27" max="16384" width="28.6640625" style="30"/>
  </cols>
  <sheetData>
    <row r="1" spans="1:159" s="73" customFormat="1" ht="40.5" customHeight="1" x14ac:dyDescent="0.3">
      <c r="A1" s="690" t="s">
        <v>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2"/>
      <c r="O1" s="687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</row>
    <row r="2" spans="1:159" s="53" customFormat="1" ht="19.5" customHeight="1" x14ac:dyDescent="0.3">
      <c r="A2" s="687" t="s">
        <v>1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9"/>
      <c r="O2" s="685" t="s">
        <v>2</v>
      </c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</row>
    <row r="3" spans="1:159" s="21" customFormat="1" ht="66.75" customHeight="1" x14ac:dyDescent="0.3">
      <c r="A3" s="8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3" t="s">
        <v>9</v>
      </c>
      <c r="H3" s="13" t="s">
        <v>10</v>
      </c>
      <c r="I3" s="14" t="s">
        <v>11</v>
      </c>
      <c r="J3" s="14" t="s">
        <v>12</v>
      </c>
      <c r="K3" s="74" t="s">
        <v>13</v>
      </c>
      <c r="L3" s="15" t="s">
        <v>14</v>
      </c>
      <c r="M3" s="16" t="s">
        <v>15</v>
      </c>
      <c r="N3" s="13" t="s">
        <v>16</v>
      </c>
      <c r="O3" s="17" t="s">
        <v>17</v>
      </c>
      <c r="P3" s="15" t="s">
        <v>18</v>
      </c>
      <c r="Q3" s="15" t="s">
        <v>19</v>
      </c>
      <c r="R3" s="17" t="s">
        <v>20</v>
      </c>
      <c r="S3" s="15" t="s">
        <v>21</v>
      </c>
      <c r="T3" s="15" t="s">
        <v>22</v>
      </c>
      <c r="U3" s="15" t="s">
        <v>23</v>
      </c>
      <c r="V3" s="113" t="s">
        <v>24</v>
      </c>
      <c r="W3" s="18" t="s">
        <v>25</v>
      </c>
      <c r="X3" s="13" t="s">
        <v>26</v>
      </c>
      <c r="Y3" s="19" t="s">
        <v>27</v>
      </c>
      <c r="Z3" s="11" t="s">
        <v>28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</row>
    <row r="4" spans="1:159" s="21" customFormat="1" ht="33.75" customHeight="1" x14ac:dyDescent="0.3">
      <c r="A4" s="302" t="s">
        <v>29</v>
      </c>
      <c r="B4" s="355"/>
      <c r="C4" s="355"/>
      <c r="D4" s="346" t="s">
        <v>30</v>
      </c>
      <c r="E4" s="342"/>
      <c r="F4" s="339"/>
      <c r="G4" s="340"/>
      <c r="H4" s="340"/>
      <c r="I4" s="341"/>
      <c r="J4" s="249"/>
      <c r="K4" s="250"/>
      <c r="L4" s="251"/>
      <c r="M4" s="252"/>
      <c r="N4" s="248"/>
      <c r="O4" s="253"/>
      <c r="P4" s="251"/>
      <c r="Q4" s="251"/>
      <c r="R4" s="253"/>
      <c r="S4" s="251"/>
      <c r="T4" s="251"/>
      <c r="U4" s="251"/>
      <c r="V4" s="254"/>
      <c r="W4" s="209"/>
      <c r="X4" s="208"/>
      <c r="Y4" s="210"/>
      <c r="Z4" s="211"/>
      <c r="AA4" s="207"/>
      <c r="AB4" s="112"/>
      <c r="AC4" s="112"/>
      <c r="AD4" s="112"/>
      <c r="AE4" s="112"/>
      <c r="AF4" s="112"/>
      <c r="AG4" s="112"/>
      <c r="AH4" s="112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</row>
    <row r="5" spans="1:159" s="21" customFormat="1" ht="66.75" customHeight="1" x14ac:dyDescent="0.3">
      <c r="A5" s="302" t="s">
        <v>29</v>
      </c>
      <c r="B5" s="196" t="s">
        <v>31</v>
      </c>
      <c r="C5" s="110">
        <v>62024000100001</v>
      </c>
      <c r="D5" s="428" t="s">
        <v>32</v>
      </c>
      <c r="E5" s="439">
        <v>396000</v>
      </c>
      <c r="F5" s="429">
        <v>45308</v>
      </c>
      <c r="G5" s="440" t="s">
        <v>33</v>
      </c>
      <c r="H5" s="441">
        <v>45308</v>
      </c>
      <c r="I5" s="127" t="s">
        <v>34</v>
      </c>
      <c r="J5" s="127" t="s">
        <v>35</v>
      </c>
      <c r="K5" s="544" t="s">
        <v>36</v>
      </c>
      <c r="L5" s="134">
        <v>45344</v>
      </c>
      <c r="M5" s="135">
        <v>45345</v>
      </c>
      <c r="N5" s="126" t="s">
        <v>37</v>
      </c>
      <c r="O5" s="125"/>
      <c r="P5" s="124"/>
      <c r="Q5" s="124"/>
      <c r="R5" s="125"/>
      <c r="S5" s="124"/>
      <c r="T5" s="124"/>
      <c r="U5" s="124"/>
      <c r="V5" s="112"/>
      <c r="W5" s="170"/>
      <c r="X5" s="123"/>
      <c r="Y5" s="152"/>
      <c r="Z5" s="128"/>
      <c r="AA5" s="122"/>
      <c r="AB5" s="122"/>
      <c r="AC5" s="122"/>
      <c r="AD5" s="122"/>
      <c r="AE5" s="122"/>
      <c r="AF5" s="122"/>
      <c r="AG5" s="122"/>
      <c r="AH5" s="122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</row>
    <row r="6" spans="1:159" s="21" customFormat="1" ht="66.75" customHeight="1" x14ac:dyDescent="0.3">
      <c r="A6" s="436" t="s">
        <v>29</v>
      </c>
      <c r="B6" s="356" t="s">
        <v>38</v>
      </c>
      <c r="C6" s="25">
        <v>62024000100003</v>
      </c>
      <c r="D6" s="437" t="s">
        <v>39</v>
      </c>
      <c r="E6" s="446">
        <v>2500000</v>
      </c>
      <c r="F6" s="438">
        <v>45316</v>
      </c>
      <c r="G6" s="438" t="s">
        <v>40</v>
      </c>
      <c r="H6" s="126">
        <v>45316</v>
      </c>
      <c r="I6" s="430" t="s">
        <v>34</v>
      </c>
      <c r="J6" s="430" t="s">
        <v>41</v>
      </c>
      <c r="K6" s="431" t="s">
        <v>42</v>
      </c>
      <c r="L6" s="134">
        <v>45342</v>
      </c>
      <c r="M6" s="135">
        <v>45344</v>
      </c>
      <c r="N6" s="126"/>
      <c r="O6" s="125"/>
      <c r="P6" s="124"/>
      <c r="Q6" s="124"/>
      <c r="R6" s="125"/>
      <c r="S6" s="124"/>
      <c r="T6" s="432"/>
      <c r="U6" s="124"/>
      <c r="V6" s="112"/>
      <c r="W6" s="433"/>
      <c r="X6" s="434"/>
      <c r="Y6" s="152"/>
      <c r="Z6" s="435"/>
      <c r="AA6" s="122"/>
      <c r="AB6" s="122"/>
      <c r="AC6" s="122"/>
      <c r="AD6" s="122"/>
      <c r="AE6" s="122"/>
      <c r="AF6" s="122"/>
      <c r="AG6" s="122"/>
      <c r="AH6" s="122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</row>
    <row r="7" spans="1:159" s="32" customFormat="1" ht="60" customHeight="1" x14ac:dyDescent="0.3">
      <c r="A7" s="442" t="s">
        <v>29</v>
      </c>
      <c r="B7" s="459" t="s">
        <v>43</v>
      </c>
      <c r="C7" s="186">
        <v>62024000100002</v>
      </c>
      <c r="D7" s="443" t="s">
        <v>44</v>
      </c>
      <c r="E7" s="460">
        <v>400000</v>
      </c>
      <c r="F7" s="444">
        <v>44943</v>
      </c>
      <c r="G7" s="422" t="s">
        <v>33</v>
      </c>
      <c r="H7" s="445">
        <v>45308</v>
      </c>
      <c r="I7" s="463" t="s">
        <v>34</v>
      </c>
      <c r="J7" s="466" t="s">
        <v>45</v>
      </c>
      <c r="K7" s="467" t="s">
        <v>46</v>
      </c>
      <c r="L7" s="49">
        <v>45329</v>
      </c>
      <c r="M7" s="49">
        <v>45330</v>
      </c>
      <c r="N7" s="47" t="s">
        <v>37</v>
      </c>
      <c r="O7" s="55"/>
      <c r="P7" s="55"/>
      <c r="Q7" s="26"/>
      <c r="R7" s="50"/>
      <c r="S7" s="50"/>
      <c r="T7" s="194"/>
      <c r="U7" s="26"/>
      <c r="V7" s="200"/>
      <c r="W7" s="203"/>
      <c r="X7" s="205"/>
      <c r="Y7" s="47"/>
      <c r="Z7" s="150"/>
      <c r="AA7" s="31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</row>
    <row r="8" spans="1:159" s="32" customFormat="1" ht="60" customHeight="1" x14ac:dyDescent="0.3">
      <c r="A8" s="436" t="s">
        <v>29</v>
      </c>
      <c r="B8" s="501" t="s">
        <v>47</v>
      </c>
      <c r="C8" s="25">
        <v>62024000100005</v>
      </c>
      <c r="D8" s="502" t="s">
        <v>48</v>
      </c>
      <c r="E8" s="348">
        <v>1000000</v>
      </c>
      <c r="F8" s="1">
        <v>45307</v>
      </c>
      <c r="G8" s="6" t="s">
        <v>33</v>
      </c>
      <c r="H8" s="197">
        <v>45341</v>
      </c>
      <c r="I8" s="197" t="s">
        <v>34</v>
      </c>
      <c r="J8" s="35" t="s">
        <v>49</v>
      </c>
      <c r="K8" s="464" t="s">
        <v>50</v>
      </c>
      <c r="L8" s="465">
        <v>45385</v>
      </c>
      <c r="M8" s="271">
        <v>45385</v>
      </c>
      <c r="N8" s="139" t="s">
        <v>37</v>
      </c>
      <c r="O8" s="256"/>
      <c r="P8" s="256"/>
      <c r="Q8" s="257"/>
      <c r="R8" s="116"/>
      <c r="S8" s="116"/>
      <c r="T8" s="272"/>
      <c r="U8" s="273"/>
      <c r="V8" s="259"/>
      <c r="W8" s="274"/>
      <c r="X8" s="275"/>
      <c r="Y8" s="139"/>
      <c r="Z8" s="150"/>
      <c r="AA8" s="31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</row>
    <row r="9" spans="1:159" s="32" customFormat="1" ht="60" customHeight="1" x14ac:dyDescent="0.3">
      <c r="A9" s="503" t="s">
        <v>29</v>
      </c>
      <c r="B9" s="504" t="s">
        <v>51</v>
      </c>
      <c r="C9" s="505" t="s">
        <v>52</v>
      </c>
      <c r="D9" s="506" t="s">
        <v>53</v>
      </c>
      <c r="E9" s="507" t="s">
        <v>54</v>
      </c>
      <c r="F9" s="508">
        <v>45329</v>
      </c>
      <c r="G9" s="509" t="s">
        <v>55</v>
      </c>
      <c r="H9" s="510">
        <v>45329</v>
      </c>
      <c r="I9" s="510" t="s">
        <v>56</v>
      </c>
      <c r="J9" s="142" t="s">
        <v>57</v>
      </c>
      <c r="K9" s="511" t="s">
        <v>58</v>
      </c>
      <c r="L9" s="465">
        <v>45365</v>
      </c>
      <c r="M9" s="271">
        <v>45365</v>
      </c>
      <c r="N9" s="139"/>
      <c r="O9" s="256"/>
      <c r="P9" s="256"/>
      <c r="Q9" s="257"/>
      <c r="R9" s="116"/>
      <c r="S9" s="116"/>
      <c r="T9" s="272"/>
      <c r="U9" s="273"/>
      <c r="V9" s="259"/>
      <c r="W9" s="274"/>
      <c r="X9" s="275"/>
      <c r="Y9" s="139"/>
      <c r="Z9" s="150"/>
      <c r="AA9" s="31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</row>
    <row r="10" spans="1:159" s="32" customFormat="1" ht="28.5" customHeight="1" x14ac:dyDescent="0.3">
      <c r="A10" s="442" t="s">
        <v>29</v>
      </c>
      <c r="B10" s="461" t="s">
        <v>51</v>
      </c>
      <c r="C10" s="320" t="s">
        <v>59</v>
      </c>
      <c r="D10" s="457" t="s">
        <v>60</v>
      </c>
      <c r="E10" s="460">
        <v>369379.03</v>
      </c>
      <c r="F10" s="458">
        <v>45329</v>
      </c>
      <c r="G10" s="422" t="s">
        <v>55</v>
      </c>
      <c r="H10" s="445">
        <v>45329</v>
      </c>
      <c r="I10" s="198" t="s">
        <v>61</v>
      </c>
      <c r="J10" s="35" t="s">
        <v>62</v>
      </c>
      <c r="K10" s="35" t="s">
        <v>63</v>
      </c>
      <c r="L10" s="465">
        <v>45352</v>
      </c>
      <c r="M10" s="271">
        <v>45352</v>
      </c>
      <c r="N10" s="139"/>
      <c r="O10" s="256"/>
      <c r="P10" s="256"/>
      <c r="Q10" s="257"/>
      <c r="R10" s="116"/>
      <c r="S10" s="116"/>
      <c r="T10" s="272"/>
      <c r="U10" s="273"/>
      <c r="V10" s="259"/>
      <c r="W10" s="274"/>
      <c r="X10" s="275"/>
      <c r="Y10" s="276"/>
      <c r="Z10" s="150"/>
      <c r="AA10" s="31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</row>
    <row r="11" spans="1:159" s="32" customFormat="1" ht="28.5" customHeight="1" x14ac:dyDescent="0.3">
      <c r="A11" s="436" t="s">
        <v>29</v>
      </c>
      <c r="B11" s="356" t="s">
        <v>64</v>
      </c>
      <c r="C11" s="25" t="s">
        <v>65</v>
      </c>
      <c r="D11" s="462" t="s">
        <v>66</v>
      </c>
      <c r="E11" s="348">
        <v>7279575</v>
      </c>
      <c r="F11" s="1">
        <v>45331</v>
      </c>
      <c r="G11" s="6" t="s">
        <v>67</v>
      </c>
      <c r="H11" s="197">
        <v>45334</v>
      </c>
      <c r="I11" s="468" t="s">
        <v>68</v>
      </c>
      <c r="J11" s="511" t="s">
        <v>69</v>
      </c>
      <c r="K11" s="511" t="s">
        <v>70</v>
      </c>
      <c r="L11" s="465">
        <v>45356</v>
      </c>
      <c r="M11" s="271">
        <v>45357</v>
      </c>
      <c r="N11" s="139"/>
      <c r="O11" s="256"/>
      <c r="P11" s="256"/>
      <c r="Q11" s="257"/>
      <c r="R11" s="116"/>
      <c r="S11" s="116"/>
      <c r="T11" s="272"/>
      <c r="U11" s="273"/>
      <c r="V11" s="259"/>
      <c r="W11" s="274"/>
      <c r="X11" s="275"/>
      <c r="Y11" s="276"/>
      <c r="Z11" s="150"/>
      <c r="AA11" s="31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</row>
    <row r="12" spans="1:159" s="32" customFormat="1" ht="60" customHeight="1" x14ac:dyDescent="0.25">
      <c r="A12" s="442" t="s">
        <v>29</v>
      </c>
      <c r="B12" s="469"/>
      <c r="C12" s="470"/>
      <c r="D12" s="471" t="s">
        <v>71</v>
      </c>
      <c r="E12" s="472">
        <f>SUM(E5:E11)</f>
        <v>11944954.030000001</v>
      </c>
      <c r="F12" s="473"/>
      <c r="G12" s="456" t="s">
        <v>72</v>
      </c>
      <c r="H12" s="474"/>
      <c r="I12" s="142"/>
      <c r="J12" s="142"/>
      <c r="K12" s="142"/>
      <c r="L12" s="49"/>
      <c r="M12" s="49"/>
      <c r="N12" s="47"/>
      <c r="O12" s="55"/>
      <c r="P12" s="55"/>
      <c r="Q12" s="26"/>
      <c r="R12" s="50"/>
      <c r="S12" s="50"/>
      <c r="T12" s="50"/>
      <c r="U12" s="26"/>
      <c r="V12" s="200"/>
      <c r="W12" s="260"/>
      <c r="X12" s="202"/>
      <c r="Y12" s="47"/>
      <c r="Z12" s="47"/>
      <c r="AA12" s="31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</row>
    <row r="13" spans="1:159" s="32" customFormat="1" ht="39" customHeight="1" x14ac:dyDescent="0.3">
      <c r="A13" s="261" t="s">
        <v>73</v>
      </c>
      <c r="B13" s="261"/>
      <c r="C13" s="262"/>
      <c r="D13" s="263" t="s">
        <v>74</v>
      </c>
      <c r="E13" s="264" t="s">
        <v>75</v>
      </c>
      <c r="F13" s="264"/>
      <c r="G13" s="265"/>
      <c r="H13" s="266"/>
      <c r="I13" s="266"/>
      <c r="J13" s="265"/>
      <c r="K13" s="265"/>
      <c r="L13" s="267"/>
      <c r="M13" s="267"/>
      <c r="N13" s="266"/>
      <c r="O13" s="266"/>
      <c r="P13" s="266"/>
      <c r="Q13" s="261"/>
      <c r="R13" s="261"/>
      <c r="S13" s="261"/>
      <c r="T13" s="261"/>
      <c r="U13" s="261"/>
      <c r="V13" s="261"/>
      <c r="W13" s="268"/>
      <c r="X13" s="269"/>
      <c r="Y13" s="266"/>
      <c r="Z13" s="270"/>
      <c r="AA13" s="31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</row>
    <row r="14" spans="1:159" s="81" customFormat="1" ht="62.25" customHeight="1" x14ac:dyDescent="0.3">
      <c r="A14" s="261" t="s">
        <v>73</v>
      </c>
      <c r="B14" s="196" t="s">
        <v>76</v>
      </c>
      <c r="C14" s="287">
        <v>62023000100015</v>
      </c>
      <c r="D14" s="288" t="s">
        <v>77</v>
      </c>
      <c r="E14" s="348">
        <v>29000000</v>
      </c>
      <c r="F14" s="321">
        <v>45267</v>
      </c>
      <c r="G14" s="318" t="s">
        <v>78</v>
      </c>
      <c r="H14" s="195">
        <v>45267</v>
      </c>
      <c r="I14" s="197" t="s">
        <v>34</v>
      </c>
      <c r="J14" s="349" t="s">
        <v>79</v>
      </c>
      <c r="K14" s="350" t="s">
        <v>80</v>
      </c>
      <c r="L14" s="48" t="s">
        <v>81</v>
      </c>
      <c r="M14" s="48" t="s">
        <v>82</v>
      </c>
      <c r="N14" s="47" t="s">
        <v>37</v>
      </c>
      <c r="O14" s="55"/>
      <c r="P14" s="55"/>
      <c r="Q14" s="26"/>
      <c r="R14" s="107"/>
      <c r="S14" s="26"/>
      <c r="T14" s="277"/>
      <c r="U14" s="46"/>
      <c r="V14" s="308"/>
      <c r="W14" s="307"/>
      <c r="X14" s="202"/>
      <c r="Y14" s="47"/>
      <c r="Z14" s="206"/>
      <c r="AA14" s="33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</row>
    <row r="15" spans="1:159" s="81" customFormat="1" ht="57" customHeight="1" x14ac:dyDescent="0.3">
      <c r="A15" s="261" t="s">
        <v>73</v>
      </c>
      <c r="B15" s="196" t="s">
        <v>83</v>
      </c>
      <c r="C15" s="287">
        <v>62023000100014</v>
      </c>
      <c r="D15" s="288" t="s">
        <v>84</v>
      </c>
      <c r="E15" s="348">
        <v>66000000</v>
      </c>
      <c r="F15" s="321">
        <v>45267</v>
      </c>
      <c r="G15" s="318" t="s">
        <v>40</v>
      </c>
      <c r="H15" s="195">
        <v>45267</v>
      </c>
      <c r="I15" s="197" t="s">
        <v>85</v>
      </c>
      <c r="J15" s="140" t="s">
        <v>86</v>
      </c>
      <c r="K15" s="198" t="s">
        <v>87</v>
      </c>
      <c r="L15" s="49">
        <v>45279</v>
      </c>
      <c r="M15" s="49"/>
      <c r="N15" s="47"/>
      <c r="O15" s="55"/>
      <c r="P15" s="55"/>
      <c r="Q15" s="26"/>
      <c r="R15" s="93"/>
      <c r="S15" s="7"/>
      <c r="T15" s="277"/>
      <c r="U15" s="46"/>
      <c r="V15" s="308"/>
      <c r="W15" s="204"/>
      <c r="X15" s="309"/>
      <c r="Y15" s="310"/>
      <c r="Z15" s="206"/>
      <c r="AA15" s="33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</row>
    <row r="16" spans="1:159" s="81" customFormat="1" ht="57" customHeight="1" x14ac:dyDescent="0.3">
      <c r="A16" s="261" t="s">
        <v>73</v>
      </c>
      <c r="B16" s="196" t="s">
        <v>83</v>
      </c>
      <c r="C16" s="287">
        <v>62023000100016</v>
      </c>
      <c r="D16" s="288" t="s">
        <v>88</v>
      </c>
      <c r="E16" s="348">
        <v>62000000</v>
      </c>
      <c r="F16" s="321">
        <v>45267</v>
      </c>
      <c r="G16" s="318" t="s">
        <v>40</v>
      </c>
      <c r="H16" s="195">
        <v>45267</v>
      </c>
      <c r="I16" s="197" t="s">
        <v>89</v>
      </c>
      <c r="J16" s="140" t="s">
        <v>90</v>
      </c>
      <c r="K16" s="198" t="s">
        <v>91</v>
      </c>
      <c r="L16" s="49"/>
      <c r="M16" s="49"/>
      <c r="N16" s="47"/>
      <c r="O16" s="55"/>
      <c r="P16" s="55"/>
      <c r="Q16" s="26"/>
      <c r="R16" s="93"/>
      <c r="S16" s="7"/>
      <c r="T16" s="277"/>
      <c r="U16" s="46"/>
      <c r="V16" s="308"/>
      <c r="W16" s="204"/>
      <c r="X16" s="309"/>
      <c r="Y16" s="310"/>
      <c r="Z16" s="206"/>
      <c r="AA16" s="33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</row>
    <row r="17" spans="1:159" s="81" customFormat="1" ht="56.25" customHeight="1" x14ac:dyDescent="0.3">
      <c r="A17" s="261" t="s">
        <v>73</v>
      </c>
      <c r="B17" s="196" t="s">
        <v>92</v>
      </c>
      <c r="C17" s="319" t="s">
        <v>93</v>
      </c>
      <c r="D17" s="288" t="s">
        <v>94</v>
      </c>
      <c r="E17" s="352">
        <v>1027790.79</v>
      </c>
      <c r="F17" s="628">
        <v>45267</v>
      </c>
      <c r="G17" s="305" t="s">
        <v>95</v>
      </c>
      <c r="H17" s="304">
        <v>45267</v>
      </c>
      <c r="I17" s="385" t="s">
        <v>85</v>
      </c>
      <c r="J17" s="353" t="s">
        <v>96</v>
      </c>
      <c r="K17" s="258" t="s">
        <v>97</v>
      </c>
      <c r="L17" s="271">
        <v>45267</v>
      </c>
      <c r="M17" s="271">
        <v>45267</v>
      </c>
      <c r="N17" s="139"/>
      <c r="O17" s="256"/>
      <c r="P17" s="55"/>
      <c r="Q17" s="26"/>
      <c r="R17" s="50"/>
      <c r="S17" s="50"/>
      <c r="T17" s="194"/>
      <c r="U17" s="46"/>
      <c r="V17" s="201"/>
      <c r="W17" s="303"/>
      <c r="X17" s="205"/>
      <c r="Y17" s="47"/>
      <c r="Z17" s="150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</row>
    <row r="18" spans="1:159" s="81" customFormat="1" ht="56.25" customHeight="1" x14ac:dyDescent="0.3">
      <c r="A18" s="351" t="s">
        <v>73</v>
      </c>
      <c r="B18" s="196" t="s">
        <v>98</v>
      </c>
      <c r="C18" s="319">
        <v>62024000100004</v>
      </c>
      <c r="D18" s="288" t="s">
        <v>99</v>
      </c>
      <c r="E18" s="352">
        <v>13000000</v>
      </c>
      <c r="F18" s="626">
        <v>45362</v>
      </c>
      <c r="G18" s="537" t="s">
        <v>40</v>
      </c>
      <c r="H18" s="463">
        <v>45363</v>
      </c>
      <c r="I18" s="197" t="s">
        <v>100</v>
      </c>
      <c r="J18" s="353" t="s">
        <v>101</v>
      </c>
      <c r="K18" s="258" t="s">
        <v>102</v>
      </c>
      <c r="L18" s="465"/>
      <c r="M18" s="271"/>
      <c r="N18" s="139"/>
      <c r="O18" s="256"/>
      <c r="P18" s="384"/>
      <c r="Q18" s="257"/>
      <c r="R18" s="116"/>
      <c r="S18" s="116"/>
      <c r="T18" s="272"/>
      <c r="U18" s="273"/>
      <c r="V18" s="259"/>
      <c r="W18" s="354"/>
      <c r="X18" s="275"/>
      <c r="Y18" s="139"/>
      <c r="Z18" s="150"/>
      <c r="AA18" s="33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</row>
    <row r="19" spans="1:159" s="81" customFormat="1" ht="56.25" customHeight="1" x14ac:dyDescent="0.3">
      <c r="A19" s="351" t="s">
        <v>73</v>
      </c>
      <c r="B19" s="196" t="s">
        <v>103</v>
      </c>
      <c r="C19" s="319">
        <v>62024000100007</v>
      </c>
      <c r="D19" s="288" t="s">
        <v>104</v>
      </c>
      <c r="E19" s="661">
        <v>26500000</v>
      </c>
      <c r="F19" s="358">
        <v>45383</v>
      </c>
      <c r="G19" s="489" t="s">
        <v>55</v>
      </c>
      <c r="H19" s="197">
        <v>45385</v>
      </c>
      <c r="I19" s="662" t="s">
        <v>105</v>
      </c>
      <c r="J19" s="353"/>
      <c r="K19" s="258"/>
      <c r="L19" s="465"/>
      <c r="M19" s="271"/>
      <c r="N19" s="139"/>
      <c r="O19" s="256"/>
      <c r="P19" s="384"/>
      <c r="Q19" s="257"/>
      <c r="R19" s="116"/>
      <c r="S19" s="116"/>
      <c r="T19" s="272"/>
      <c r="U19" s="273"/>
      <c r="V19" s="259"/>
      <c r="W19" s="354"/>
      <c r="X19" s="275"/>
      <c r="Y19" s="139"/>
      <c r="Z19" s="150"/>
      <c r="AA19" s="33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</row>
    <row r="20" spans="1:159" s="81" customFormat="1" ht="56.25" customHeight="1" x14ac:dyDescent="0.3">
      <c r="A20" s="351" t="s">
        <v>73</v>
      </c>
      <c r="B20" s="196" t="s">
        <v>31</v>
      </c>
      <c r="C20" s="319" t="s">
        <v>106</v>
      </c>
      <c r="D20" s="288" t="s">
        <v>107</v>
      </c>
      <c r="E20" s="352">
        <v>96704767</v>
      </c>
      <c r="F20" s="663">
        <v>45352</v>
      </c>
      <c r="G20" s="627" t="s">
        <v>40</v>
      </c>
      <c r="H20" s="474">
        <v>45355</v>
      </c>
      <c r="I20" s="474" t="s">
        <v>85</v>
      </c>
      <c r="J20" s="35" t="s">
        <v>108</v>
      </c>
      <c r="K20" s="35" t="s">
        <v>109</v>
      </c>
      <c r="L20" s="465">
        <v>45371</v>
      </c>
      <c r="M20" s="271"/>
      <c r="N20" s="139"/>
      <c r="O20" s="256"/>
      <c r="P20" s="384"/>
      <c r="Q20" s="257"/>
      <c r="R20" s="116"/>
      <c r="S20" s="116"/>
      <c r="T20" s="272"/>
      <c r="U20" s="273"/>
      <c r="V20" s="259"/>
      <c r="W20" s="354"/>
      <c r="X20" s="275"/>
      <c r="Y20" s="139"/>
      <c r="Z20" s="150"/>
      <c r="AA20" s="33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</row>
    <row r="21" spans="1:159" s="81" customFormat="1" ht="56.25" customHeight="1" x14ac:dyDescent="0.3">
      <c r="A21" s="351" t="s">
        <v>73</v>
      </c>
      <c r="B21" s="196" t="s">
        <v>83</v>
      </c>
      <c r="C21" s="319">
        <v>62024000100001</v>
      </c>
      <c r="D21" s="357" t="s">
        <v>110</v>
      </c>
      <c r="E21" s="347">
        <v>15000000</v>
      </c>
      <c r="F21" s="358">
        <v>45308</v>
      </c>
      <c r="G21" s="6" t="s">
        <v>40</v>
      </c>
      <c r="H21" s="510">
        <v>45308</v>
      </c>
      <c r="I21" s="474" t="s">
        <v>34</v>
      </c>
      <c r="J21" s="142" t="s">
        <v>111</v>
      </c>
      <c r="K21" s="142" t="s">
        <v>112</v>
      </c>
      <c r="L21" s="49">
        <v>45324</v>
      </c>
      <c r="M21" s="49"/>
      <c r="N21" s="47"/>
      <c r="O21" s="55"/>
      <c r="P21" s="384"/>
      <c r="Q21" s="257"/>
      <c r="R21" s="116"/>
      <c r="S21" s="116"/>
      <c r="T21" s="272"/>
      <c r="U21" s="273"/>
      <c r="V21" s="259"/>
      <c r="W21" s="354"/>
      <c r="X21" s="275"/>
      <c r="Y21" s="139"/>
      <c r="Z21" s="150"/>
      <c r="AA21" s="33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</row>
    <row r="22" spans="1:159" s="81" customFormat="1" ht="56.25" customHeight="1" x14ac:dyDescent="0.3">
      <c r="A22" s="351" t="s">
        <v>73</v>
      </c>
      <c r="B22" s="196" t="s">
        <v>38</v>
      </c>
      <c r="C22" s="618">
        <v>62024000100002</v>
      </c>
      <c r="D22" s="454" t="s">
        <v>113</v>
      </c>
      <c r="E22" s="347">
        <v>3238452</v>
      </c>
      <c r="F22" s="358">
        <v>45310</v>
      </c>
      <c r="G22" s="6" t="s">
        <v>55</v>
      </c>
      <c r="H22" s="383">
        <v>45310</v>
      </c>
      <c r="I22" s="197" t="s">
        <v>56</v>
      </c>
      <c r="J22" s="35" t="s">
        <v>114</v>
      </c>
      <c r="K22" s="35" t="s">
        <v>115</v>
      </c>
      <c r="L22" s="49">
        <v>45331</v>
      </c>
      <c r="M22" s="49"/>
      <c r="N22" s="47"/>
      <c r="O22" s="55"/>
      <c r="P22" s="384"/>
      <c r="Q22" s="257"/>
      <c r="R22" s="116"/>
      <c r="S22" s="116"/>
      <c r="T22" s="272"/>
      <c r="U22" s="273"/>
      <c r="V22" s="259"/>
      <c r="W22" s="354"/>
      <c r="X22" s="275"/>
      <c r="Y22" s="139"/>
      <c r="Z22" s="150"/>
      <c r="AA22" s="33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</row>
    <row r="23" spans="1:159" s="81" customFormat="1" ht="56.25" customHeight="1" x14ac:dyDescent="0.3">
      <c r="A23" s="351" t="s">
        <v>73</v>
      </c>
      <c r="B23" s="196" t="s">
        <v>116</v>
      </c>
      <c r="C23" s="618">
        <v>62024000100005</v>
      </c>
      <c r="D23" s="454" t="s">
        <v>117</v>
      </c>
      <c r="E23" s="347">
        <v>1500000</v>
      </c>
      <c r="F23" s="358">
        <v>45365</v>
      </c>
      <c r="G23" s="6" t="s">
        <v>33</v>
      </c>
      <c r="H23" s="383">
        <v>45366</v>
      </c>
      <c r="I23" s="197" t="s">
        <v>105</v>
      </c>
      <c r="J23" s="35"/>
      <c r="K23" s="35"/>
      <c r="L23" s="49"/>
      <c r="M23" s="49"/>
      <c r="N23" s="47"/>
      <c r="O23" s="55"/>
      <c r="P23" s="384"/>
      <c r="Q23" s="257"/>
      <c r="R23" s="116"/>
      <c r="S23" s="116"/>
      <c r="T23" s="272"/>
      <c r="U23" s="273"/>
      <c r="V23" s="259"/>
      <c r="W23" s="354"/>
      <c r="X23" s="275"/>
      <c r="Y23" s="139"/>
      <c r="Z23" s="150"/>
      <c r="AA23" s="33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</row>
    <row r="24" spans="1:159" s="81" customFormat="1" ht="56.25" customHeight="1" x14ac:dyDescent="0.3">
      <c r="A24" s="351" t="s">
        <v>73</v>
      </c>
      <c r="B24" s="196" t="s">
        <v>116</v>
      </c>
      <c r="C24" s="618">
        <v>62024000100006</v>
      </c>
      <c r="D24" s="454" t="s">
        <v>118</v>
      </c>
      <c r="E24" s="347">
        <v>19000000</v>
      </c>
      <c r="F24" s="358">
        <v>45365</v>
      </c>
      <c r="G24" s="6" t="s">
        <v>33</v>
      </c>
      <c r="H24" s="383">
        <v>45366</v>
      </c>
      <c r="I24" s="197" t="s">
        <v>89</v>
      </c>
      <c r="J24" s="35" t="s">
        <v>119</v>
      </c>
      <c r="K24" s="35" t="s">
        <v>120</v>
      </c>
      <c r="L24" s="49"/>
      <c r="M24" s="49"/>
      <c r="N24" s="47"/>
      <c r="O24" s="55"/>
      <c r="P24" s="384"/>
      <c r="Q24" s="257"/>
      <c r="R24" s="116"/>
      <c r="S24" s="116"/>
      <c r="T24" s="272"/>
      <c r="U24" s="273"/>
      <c r="V24" s="259"/>
      <c r="W24" s="354"/>
      <c r="X24" s="275"/>
      <c r="Y24" s="139"/>
      <c r="Z24" s="150"/>
      <c r="AA24" s="33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</row>
    <row r="25" spans="1:159" s="81" customFormat="1" ht="56.25" customHeight="1" x14ac:dyDescent="0.3">
      <c r="A25" s="351" t="s">
        <v>73</v>
      </c>
      <c r="B25" s="196" t="s">
        <v>121</v>
      </c>
      <c r="C25" s="618" t="s">
        <v>122</v>
      </c>
      <c r="D25" s="454" t="s">
        <v>123</v>
      </c>
      <c r="E25" s="347">
        <v>84528.61</v>
      </c>
      <c r="F25" s="358">
        <v>45352</v>
      </c>
      <c r="G25" s="489" t="s">
        <v>40</v>
      </c>
      <c r="H25" s="383">
        <v>45355</v>
      </c>
      <c r="I25" s="197" t="s">
        <v>105</v>
      </c>
      <c r="J25" s="35"/>
      <c r="K25" s="35"/>
      <c r="L25" s="49"/>
      <c r="M25" s="49"/>
      <c r="N25" s="47"/>
      <c r="O25" s="55"/>
      <c r="P25" s="384"/>
      <c r="Q25" s="257"/>
      <c r="R25" s="116"/>
      <c r="S25" s="116"/>
      <c r="T25" s="272"/>
      <c r="U25" s="273"/>
      <c r="V25" s="259"/>
      <c r="W25" s="354"/>
      <c r="X25" s="275"/>
      <c r="Y25" s="139"/>
      <c r="Z25" s="150"/>
      <c r="AA25" s="33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</row>
    <row r="26" spans="1:159" s="81" customFormat="1" ht="56.25" customHeight="1" x14ac:dyDescent="0.3">
      <c r="A26" s="351" t="s">
        <v>73</v>
      </c>
      <c r="B26" s="196" t="s">
        <v>51</v>
      </c>
      <c r="C26" s="618" t="s">
        <v>124</v>
      </c>
      <c r="D26" s="357" t="s">
        <v>125</v>
      </c>
      <c r="E26" s="347">
        <v>368312.89</v>
      </c>
      <c r="F26" s="358">
        <v>45352</v>
      </c>
      <c r="G26" s="489" t="s">
        <v>40</v>
      </c>
      <c r="H26" s="383">
        <v>45355</v>
      </c>
      <c r="I26" s="197" t="s">
        <v>89</v>
      </c>
      <c r="J26" s="35" t="s">
        <v>126</v>
      </c>
      <c r="K26" s="35" t="s">
        <v>127</v>
      </c>
      <c r="L26" s="49"/>
      <c r="M26" s="49"/>
      <c r="N26" s="47"/>
      <c r="O26" s="55"/>
      <c r="P26" s="384"/>
      <c r="Q26" s="257"/>
      <c r="R26" s="116"/>
      <c r="S26" s="116"/>
      <c r="T26" s="272"/>
      <c r="U26" s="273"/>
      <c r="V26" s="259"/>
      <c r="W26" s="354"/>
      <c r="X26" s="275"/>
      <c r="Y26" s="139"/>
      <c r="Z26" s="150"/>
      <c r="AA26" s="33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</row>
    <row r="27" spans="1:159" s="81" customFormat="1" ht="56.25" customHeight="1" x14ac:dyDescent="0.3">
      <c r="A27" s="351" t="s">
        <v>73</v>
      </c>
      <c r="B27" s="196" t="s">
        <v>51</v>
      </c>
      <c r="C27" s="319" t="s">
        <v>128</v>
      </c>
      <c r="D27" s="357" t="s">
        <v>129</v>
      </c>
      <c r="E27" s="347">
        <v>728455.51</v>
      </c>
      <c r="F27" s="358">
        <v>45385</v>
      </c>
      <c r="G27" s="489" t="s">
        <v>55</v>
      </c>
      <c r="H27" s="383">
        <v>45385</v>
      </c>
      <c r="I27" s="197" t="s">
        <v>105</v>
      </c>
      <c r="J27" s="35"/>
      <c r="K27" s="35"/>
      <c r="L27" s="49"/>
      <c r="M27" s="49"/>
      <c r="N27" s="47"/>
      <c r="O27" s="55"/>
      <c r="P27" s="384"/>
      <c r="Q27" s="257"/>
      <c r="R27" s="116"/>
      <c r="S27" s="116"/>
      <c r="T27" s="272"/>
      <c r="U27" s="273"/>
      <c r="V27" s="259"/>
      <c r="W27" s="354"/>
      <c r="X27" s="275"/>
      <c r="Y27" s="139"/>
      <c r="Z27" s="150"/>
      <c r="AA27" s="33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</row>
    <row r="28" spans="1:159" s="81" customFormat="1" ht="56.25" customHeight="1" x14ac:dyDescent="0.3">
      <c r="A28" s="351" t="s">
        <v>73</v>
      </c>
      <c r="B28" s="512" t="s">
        <v>130</v>
      </c>
      <c r="C28" s="319" t="s">
        <v>131</v>
      </c>
      <c r="D28" s="357" t="s">
        <v>132</v>
      </c>
      <c r="E28" s="347">
        <v>2955000</v>
      </c>
      <c r="F28" s="358">
        <v>45342</v>
      </c>
      <c r="G28" s="6" t="s">
        <v>33</v>
      </c>
      <c r="H28" s="383">
        <v>45343</v>
      </c>
      <c r="I28" s="197" t="s">
        <v>89</v>
      </c>
      <c r="J28" s="35" t="s">
        <v>133</v>
      </c>
      <c r="K28" s="35" t="s">
        <v>134</v>
      </c>
      <c r="L28" s="49"/>
      <c r="M28" s="49"/>
      <c r="N28" s="47"/>
      <c r="O28" s="55"/>
      <c r="P28" s="384"/>
      <c r="Q28" s="257"/>
      <c r="R28" s="116"/>
      <c r="S28" s="116"/>
      <c r="T28" s="272"/>
      <c r="U28" s="273"/>
      <c r="V28" s="259"/>
      <c r="W28" s="354"/>
      <c r="X28" s="275"/>
      <c r="Y28" s="139"/>
      <c r="Z28" s="150"/>
      <c r="AA28" s="33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</row>
    <row r="29" spans="1:159" s="81" customFormat="1" ht="13.8" x14ac:dyDescent="0.3">
      <c r="A29" s="351" t="s">
        <v>73</v>
      </c>
      <c r="B29" s="196"/>
      <c r="C29" s="319"/>
      <c r="D29" s="357"/>
      <c r="E29" s="347"/>
      <c r="F29" s="358"/>
      <c r="G29" s="6"/>
      <c r="H29" s="383"/>
      <c r="I29" s="197"/>
      <c r="J29" s="35"/>
      <c r="K29" s="35"/>
      <c r="L29" s="49"/>
      <c r="M29" s="49"/>
      <c r="N29" s="47"/>
      <c r="O29" s="55"/>
      <c r="P29" s="384"/>
      <c r="Q29" s="257"/>
      <c r="R29" s="116"/>
      <c r="S29" s="116"/>
      <c r="T29" s="272"/>
      <c r="U29" s="273"/>
      <c r="V29" s="259"/>
      <c r="W29" s="354"/>
      <c r="X29" s="275"/>
      <c r="Y29" s="139"/>
      <c r="Z29" s="150"/>
      <c r="AA29" s="33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</row>
    <row r="30" spans="1:159" s="81" customFormat="1" ht="56.25" customHeight="1" x14ac:dyDescent="0.3">
      <c r="A30" s="351"/>
      <c r="B30" s="196"/>
      <c r="C30" s="319"/>
      <c r="D30" s="406" t="s">
        <v>71</v>
      </c>
      <c r="E30" s="392">
        <f>SUM(E14:E29)</f>
        <v>337107306.79999995</v>
      </c>
      <c r="F30" s="358"/>
      <c r="G30" s="6"/>
      <c r="H30" s="383"/>
      <c r="I30" s="197"/>
      <c r="J30" s="35"/>
      <c r="K30" s="35"/>
      <c r="L30" s="49"/>
      <c r="M30" s="49"/>
      <c r="N30" s="47"/>
      <c r="O30" s="55"/>
      <c r="P30" s="384"/>
      <c r="Q30" s="257"/>
      <c r="R30" s="116"/>
      <c r="S30" s="116"/>
      <c r="T30" s="272"/>
      <c r="U30" s="273"/>
      <c r="V30" s="259"/>
      <c r="W30" s="354"/>
      <c r="X30" s="275"/>
      <c r="Y30" s="139"/>
      <c r="Z30" s="150"/>
      <c r="AA30" s="33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</row>
    <row r="31" spans="1:159" s="75" customFormat="1" ht="51.75" customHeight="1" x14ac:dyDescent="0.3">
      <c r="A31" s="297" t="s">
        <v>135</v>
      </c>
      <c r="B31" s="297"/>
      <c r="C31" s="373"/>
      <c r="D31" s="481" t="s">
        <v>136</v>
      </c>
      <c r="E31" s="482"/>
      <c r="F31" s="483"/>
      <c r="G31" s="484"/>
      <c r="H31" s="485"/>
      <c r="I31" s="386"/>
      <c r="J31" s="387"/>
      <c r="K31" s="387"/>
      <c r="L31" s="388"/>
      <c r="M31" s="388"/>
      <c r="N31" s="389"/>
      <c r="O31" s="390"/>
      <c r="P31" s="322"/>
      <c r="Q31" s="297"/>
      <c r="R31" s="323"/>
      <c r="S31" s="323"/>
      <c r="T31" s="324"/>
      <c r="U31" s="297"/>
      <c r="V31" s="297"/>
      <c r="W31" s="325"/>
      <c r="X31" s="80"/>
      <c r="Y31" s="322"/>
      <c r="Z31" s="279"/>
      <c r="AA31" s="39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</row>
    <row r="32" spans="1:159" s="75" customFormat="1" ht="51.75" customHeight="1" x14ac:dyDescent="0.3">
      <c r="A32" s="498" t="s">
        <v>135</v>
      </c>
      <c r="B32" s="499" t="s">
        <v>137</v>
      </c>
      <c r="C32" s="530" t="s">
        <v>138</v>
      </c>
      <c r="D32" s="531" t="s">
        <v>139</v>
      </c>
      <c r="E32" s="500">
        <v>100000</v>
      </c>
      <c r="F32" s="488">
        <v>45338</v>
      </c>
      <c r="G32" s="489" t="s">
        <v>55</v>
      </c>
      <c r="H32" s="490">
        <v>45338</v>
      </c>
      <c r="I32" s="537" t="s">
        <v>140</v>
      </c>
      <c r="J32" s="537" t="s">
        <v>141</v>
      </c>
      <c r="K32" s="537" t="s">
        <v>142</v>
      </c>
      <c r="L32" s="491" t="s">
        <v>143</v>
      </c>
      <c r="M32" s="491"/>
      <c r="N32" s="492"/>
      <c r="O32" s="202"/>
      <c r="P32" s="492"/>
      <c r="Q32" s="487"/>
      <c r="R32" s="493"/>
      <c r="S32" s="493"/>
      <c r="T32" s="494"/>
      <c r="U32" s="487"/>
      <c r="V32" s="487"/>
      <c r="W32" s="260"/>
      <c r="X32" s="202"/>
      <c r="Y32" s="492"/>
      <c r="Z32" s="495"/>
      <c r="AA32" s="496"/>
      <c r="AB32" s="497"/>
      <c r="AC32" s="497"/>
      <c r="AD32" s="497"/>
      <c r="AE32" s="497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</row>
    <row r="33" spans="1:159" s="581" customFormat="1" ht="72.75" customHeight="1" x14ac:dyDescent="0.3">
      <c r="A33" s="562" t="s">
        <v>135</v>
      </c>
      <c r="B33" s="563" t="s">
        <v>144</v>
      </c>
      <c r="C33" s="564">
        <v>62023000100021</v>
      </c>
      <c r="D33" s="565" t="s">
        <v>145</v>
      </c>
      <c r="E33" s="566">
        <v>61950152.450000003</v>
      </c>
      <c r="F33" s="567">
        <v>45299</v>
      </c>
      <c r="G33" s="568" t="s">
        <v>33</v>
      </c>
      <c r="H33" s="569">
        <v>45301</v>
      </c>
      <c r="I33" s="570" t="s">
        <v>146</v>
      </c>
      <c r="J33" s="570" t="s">
        <v>147</v>
      </c>
      <c r="K33" s="570" t="s">
        <v>148</v>
      </c>
      <c r="L33" s="571"/>
      <c r="M33" s="572"/>
      <c r="N33" s="573"/>
      <c r="O33" s="585"/>
      <c r="P33" s="573"/>
      <c r="Q33" s="586"/>
      <c r="R33" s="588"/>
      <c r="S33" s="588" t="s">
        <v>149</v>
      </c>
      <c r="T33" s="589"/>
      <c r="U33" s="576"/>
      <c r="V33" s="576"/>
      <c r="W33" s="577"/>
      <c r="X33" s="574"/>
      <c r="Y33" s="575"/>
      <c r="Z33" s="578"/>
      <c r="AA33" s="579"/>
      <c r="AB33" s="580"/>
      <c r="AC33" s="580"/>
      <c r="AD33" s="580"/>
      <c r="AE33" s="580"/>
      <c r="AF33" s="580"/>
      <c r="AG33" s="580"/>
      <c r="AH33" s="580"/>
      <c r="AI33" s="580"/>
      <c r="AJ33" s="580"/>
      <c r="AK33" s="580"/>
      <c r="AL33" s="580"/>
      <c r="AM33" s="580"/>
      <c r="AN33" s="580"/>
      <c r="AO33" s="580"/>
      <c r="AP33" s="580"/>
      <c r="AQ33" s="580"/>
      <c r="AR33" s="580"/>
      <c r="AS33" s="580"/>
      <c r="AT33" s="580"/>
      <c r="AU33" s="580"/>
      <c r="AV33" s="580"/>
      <c r="AW33" s="580"/>
      <c r="AX33" s="580"/>
      <c r="AY33" s="580"/>
      <c r="AZ33" s="580"/>
      <c r="BA33" s="580"/>
      <c r="BB33" s="580"/>
      <c r="BC33" s="580"/>
      <c r="BD33" s="580"/>
      <c r="BE33" s="580"/>
      <c r="BF33" s="580"/>
      <c r="BG33" s="580"/>
      <c r="BH33" s="580"/>
      <c r="BI33" s="580"/>
      <c r="BJ33" s="580"/>
      <c r="BK33" s="580"/>
      <c r="BL33" s="580"/>
      <c r="BM33" s="580"/>
      <c r="BN33" s="580"/>
      <c r="BO33" s="580"/>
      <c r="BP33" s="580"/>
      <c r="BQ33" s="580"/>
      <c r="BR33" s="580"/>
      <c r="BS33" s="580"/>
      <c r="BT33" s="580"/>
      <c r="BU33" s="580"/>
      <c r="BV33" s="580"/>
      <c r="BW33" s="580"/>
      <c r="BX33" s="580"/>
      <c r="BY33" s="580"/>
      <c r="BZ33" s="580"/>
      <c r="CA33" s="580"/>
      <c r="CB33" s="580"/>
      <c r="CC33" s="580"/>
      <c r="CD33" s="580"/>
      <c r="CE33" s="580"/>
      <c r="CF33" s="580"/>
      <c r="CG33" s="580"/>
      <c r="CH33" s="580"/>
      <c r="CI33" s="580"/>
      <c r="CJ33" s="580"/>
      <c r="CK33" s="580"/>
      <c r="CL33" s="580"/>
      <c r="CM33" s="580"/>
      <c r="CN33" s="580"/>
      <c r="CO33" s="580"/>
      <c r="CP33" s="580"/>
      <c r="CQ33" s="580"/>
      <c r="CR33" s="580"/>
      <c r="CS33" s="580"/>
      <c r="CT33" s="580"/>
      <c r="CU33" s="580"/>
      <c r="CV33" s="580"/>
      <c r="CW33" s="580"/>
      <c r="CX33" s="580"/>
      <c r="CY33" s="580"/>
      <c r="CZ33" s="580"/>
      <c r="DA33" s="580"/>
      <c r="DB33" s="580"/>
      <c r="DC33" s="580"/>
      <c r="DD33" s="580"/>
      <c r="DE33" s="580"/>
      <c r="DF33" s="580"/>
      <c r="DG33" s="580"/>
      <c r="DH33" s="580"/>
      <c r="DI33" s="580"/>
      <c r="DJ33" s="580"/>
      <c r="DK33" s="580"/>
      <c r="DL33" s="580"/>
      <c r="DM33" s="580"/>
      <c r="DN33" s="580"/>
      <c r="DO33" s="580"/>
      <c r="DP33" s="580"/>
      <c r="DQ33" s="580"/>
      <c r="DR33" s="580"/>
      <c r="DS33" s="580"/>
      <c r="DT33" s="580"/>
      <c r="DU33" s="580"/>
      <c r="DV33" s="580"/>
      <c r="DW33" s="580"/>
      <c r="DX33" s="580"/>
      <c r="DY33" s="580"/>
      <c r="DZ33" s="580"/>
      <c r="EA33" s="580"/>
      <c r="EB33" s="580"/>
      <c r="EC33" s="580"/>
      <c r="ED33" s="580"/>
      <c r="EE33" s="580"/>
      <c r="EF33" s="580"/>
      <c r="EG33" s="580"/>
      <c r="EH33" s="580"/>
      <c r="EI33" s="580"/>
      <c r="EJ33" s="580"/>
      <c r="EK33" s="580"/>
      <c r="EL33" s="580"/>
      <c r="EM33" s="580"/>
      <c r="EN33" s="580"/>
      <c r="EO33" s="580"/>
      <c r="EP33" s="580"/>
      <c r="EQ33" s="580"/>
      <c r="ER33" s="580"/>
      <c r="ES33" s="580"/>
      <c r="ET33" s="580"/>
      <c r="EU33" s="580"/>
      <c r="EV33" s="580"/>
      <c r="EW33" s="580"/>
      <c r="EX33" s="580"/>
      <c r="EY33" s="580"/>
      <c r="EZ33" s="580"/>
      <c r="FA33" s="580"/>
      <c r="FB33" s="580"/>
      <c r="FC33" s="580"/>
    </row>
    <row r="34" spans="1:159" s="75" customFormat="1" ht="72.75" customHeight="1" x14ac:dyDescent="0.3">
      <c r="A34" s="417" t="s">
        <v>135</v>
      </c>
      <c r="B34" s="528" t="s">
        <v>144</v>
      </c>
      <c r="C34" s="535">
        <v>62024000100007</v>
      </c>
      <c r="D34" s="357" t="s">
        <v>150</v>
      </c>
      <c r="E34" s="529">
        <v>41998213</v>
      </c>
      <c r="F34" s="542">
        <v>45344</v>
      </c>
      <c r="G34" s="360" t="s">
        <v>33</v>
      </c>
      <c r="H34" s="543">
        <v>45344</v>
      </c>
      <c r="I34" s="360" t="s">
        <v>34</v>
      </c>
      <c r="J34" s="556" t="s">
        <v>151</v>
      </c>
      <c r="K34" s="620" t="s">
        <v>152</v>
      </c>
      <c r="L34" s="540">
        <v>45359</v>
      </c>
      <c r="M34" s="583">
        <v>45362</v>
      </c>
      <c r="N34" s="539" t="s">
        <v>37</v>
      </c>
      <c r="O34" s="582"/>
      <c r="P34" s="539"/>
      <c r="Q34" s="528"/>
      <c r="R34" s="587"/>
      <c r="S34" s="587"/>
      <c r="T34" s="200"/>
      <c r="U34" s="396"/>
      <c r="V34" s="396"/>
      <c r="W34" s="399"/>
      <c r="X34" s="395"/>
      <c r="Y34" s="400"/>
      <c r="Z34" s="401"/>
      <c r="AA34" s="39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</row>
    <row r="35" spans="1:159" s="75" customFormat="1" ht="72.75" customHeight="1" x14ac:dyDescent="0.3">
      <c r="A35" s="532" t="s">
        <v>135</v>
      </c>
      <c r="B35" s="533" t="s">
        <v>144</v>
      </c>
      <c r="C35" s="455">
        <v>62024000100003</v>
      </c>
      <c r="D35" s="534" t="s">
        <v>153</v>
      </c>
      <c r="E35" s="623">
        <v>3500000</v>
      </c>
      <c r="F35" s="624">
        <v>45341</v>
      </c>
      <c r="G35" s="625" t="s">
        <v>55</v>
      </c>
      <c r="H35" s="541">
        <v>45344</v>
      </c>
      <c r="I35" s="523" t="s">
        <v>56</v>
      </c>
      <c r="J35" s="360" t="s">
        <v>154</v>
      </c>
      <c r="K35" s="360" t="s">
        <v>155</v>
      </c>
      <c r="L35" s="538">
        <v>45370</v>
      </c>
      <c r="M35" s="584">
        <v>45371</v>
      </c>
      <c r="N35" s="539"/>
      <c r="O35" s="582"/>
      <c r="P35" s="539"/>
      <c r="Q35" s="528"/>
      <c r="R35" s="587"/>
      <c r="S35" s="587"/>
      <c r="T35" s="200"/>
      <c r="U35" s="396"/>
      <c r="V35" s="396"/>
      <c r="W35" s="399"/>
      <c r="X35" s="395"/>
      <c r="Y35" s="400"/>
      <c r="Z35" s="401"/>
      <c r="AA35" s="39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</row>
    <row r="36" spans="1:159" s="75" customFormat="1" ht="41.4" x14ac:dyDescent="0.3">
      <c r="A36" s="524" t="s">
        <v>135</v>
      </c>
      <c r="B36" s="525" t="s">
        <v>83</v>
      </c>
      <c r="C36" s="455">
        <v>62024000100001</v>
      </c>
      <c r="D36" s="622" t="s">
        <v>156</v>
      </c>
      <c r="E36" s="347">
        <v>29657570.300000001</v>
      </c>
      <c r="F36" s="359">
        <v>45321</v>
      </c>
      <c r="G36" s="360" t="s">
        <v>40</v>
      </c>
      <c r="H36" s="541">
        <v>45322</v>
      </c>
      <c r="I36" s="549" t="s">
        <v>56</v>
      </c>
      <c r="J36" s="360" t="s">
        <v>157</v>
      </c>
      <c r="K36" s="360" t="s">
        <v>158</v>
      </c>
      <c r="L36" s="538">
        <v>45351</v>
      </c>
      <c r="M36" s="584"/>
      <c r="N36" s="539"/>
      <c r="O36" s="582"/>
      <c r="P36" s="539"/>
      <c r="Q36" s="528"/>
      <c r="R36" s="587"/>
      <c r="S36" s="587"/>
      <c r="T36" s="200"/>
      <c r="U36" s="396"/>
      <c r="V36" s="396"/>
      <c r="W36" s="399"/>
      <c r="X36" s="395"/>
      <c r="Y36" s="400"/>
      <c r="Z36" s="401"/>
      <c r="AA36" s="39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</row>
    <row r="37" spans="1:159" s="75" customFormat="1" ht="56.25" customHeight="1" x14ac:dyDescent="0.3">
      <c r="A37" s="417" t="s">
        <v>135</v>
      </c>
      <c r="B37" s="525" t="s">
        <v>83</v>
      </c>
      <c r="C37" s="455">
        <v>62024000100005</v>
      </c>
      <c r="D37" s="526" t="s">
        <v>159</v>
      </c>
      <c r="E37" s="560" t="s">
        <v>160</v>
      </c>
      <c r="F37" s="486">
        <v>45341</v>
      </c>
      <c r="G37" s="621" t="s">
        <v>33</v>
      </c>
      <c r="H37" s="527">
        <v>45341</v>
      </c>
      <c r="I37" s="549" t="s">
        <v>34</v>
      </c>
      <c r="J37" s="360" t="s">
        <v>161</v>
      </c>
      <c r="K37" s="629" t="s">
        <v>162</v>
      </c>
      <c r="L37" s="538">
        <v>45369</v>
      </c>
      <c r="M37" s="584">
        <v>45369</v>
      </c>
      <c r="N37" s="539" t="s">
        <v>37</v>
      </c>
      <c r="O37" s="582"/>
      <c r="P37" s="539"/>
      <c r="Q37" s="528"/>
      <c r="R37" s="587"/>
      <c r="S37" s="587"/>
      <c r="T37" s="200"/>
      <c r="U37" s="396"/>
      <c r="V37" s="396"/>
      <c r="W37" s="399"/>
      <c r="X37" s="395"/>
      <c r="Y37" s="400"/>
      <c r="Z37" s="401"/>
      <c r="AA37" s="39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</row>
    <row r="38" spans="1:159" s="75" customFormat="1" ht="48" customHeight="1" x14ac:dyDescent="0.3">
      <c r="A38" s="532" t="s">
        <v>135</v>
      </c>
      <c r="B38" s="525" t="s">
        <v>83</v>
      </c>
      <c r="C38" s="455">
        <v>62024000100008</v>
      </c>
      <c r="D38" s="526" t="s">
        <v>163</v>
      </c>
      <c r="E38" s="560">
        <v>20000000</v>
      </c>
      <c r="F38" s="359">
        <v>45359</v>
      </c>
      <c r="G38" s="561" t="s">
        <v>33</v>
      </c>
      <c r="H38" s="527">
        <v>45363</v>
      </c>
      <c r="I38" s="549" t="s">
        <v>105</v>
      </c>
      <c r="J38" s="360"/>
      <c r="K38" s="360"/>
      <c r="L38" s="538"/>
      <c r="M38" s="584"/>
      <c r="N38" s="539"/>
      <c r="O38" s="582"/>
      <c r="P38" s="539"/>
      <c r="Q38" s="528"/>
      <c r="R38" s="587"/>
      <c r="S38" s="587"/>
      <c r="T38" s="200"/>
      <c r="U38" s="396"/>
      <c r="V38" s="396"/>
      <c r="W38" s="399"/>
      <c r="X38" s="395"/>
      <c r="Y38" s="400"/>
      <c r="Z38" s="401"/>
      <c r="AA38" s="39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</row>
    <row r="39" spans="1:159" s="75" customFormat="1" ht="52.5" customHeight="1" x14ac:dyDescent="0.3">
      <c r="A39" s="532" t="s">
        <v>135</v>
      </c>
      <c r="B39" s="525" t="s">
        <v>38</v>
      </c>
      <c r="C39" s="455">
        <v>62024000100004</v>
      </c>
      <c r="D39" s="526" t="s">
        <v>164</v>
      </c>
      <c r="E39" s="560">
        <v>8000000</v>
      </c>
      <c r="F39" s="486">
        <v>45344</v>
      </c>
      <c r="G39" s="681" t="s">
        <v>55</v>
      </c>
      <c r="H39" s="682">
        <v>45345</v>
      </c>
      <c r="I39" s="549" t="s">
        <v>100</v>
      </c>
      <c r="J39" s="360" t="s">
        <v>165</v>
      </c>
      <c r="K39" s="360" t="s">
        <v>166</v>
      </c>
      <c r="L39" s="538"/>
      <c r="M39" s="584"/>
      <c r="N39" s="539"/>
      <c r="O39" s="582"/>
      <c r="P39" s="539"/>
      <c r="Q39" s="528"/>
      <c r="R39" s="587"/>
      <c r="S39" s="587"/>
      <c r="T39" s="200"/>
      <c r="U39" s="396"/>
      <c r="V39" s="396"/>
      <c r="W39" s="399"/>
      <c r="X39" s="395"/>
      <c r="Y39" s="400"/>
      <c r="Z39" s="401"/>
      <c r="AA39" s="39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</row>
    <row r="40" spans="1:159" s="75" customFormat="1" ht="52.5" customHeight="1" x14ac:dyDescent="0.3">
      <c r="A40" s="524" t="s">
        <v>135</v>
      </c>
      <c r="B40" s="525" t="s">
        <v>167</v>
      </c>
      <c r="C40" s="455">
        <v>62024000100010</v>
      </c>
      <c r="D40" s="526" t="s">
        <v>168</v>
      </c>
      <c r="E40" s="560">
        <v>12000000</v>
      </c>
      <c r="F40" s="359">
        <v>45386</v>
      </c>
      <c r="G40" s="489" t="s">
        <v>55</v>
      </c>
      <c r="H40" s="361">
        <v>45386</v>
      </c>
      <c r="I40" s="680" t="s">
        <v>105</v>
      </c>
      <c r="J40" s="360"/>
      <c r="K40" s="360"/>
      <c r="L40" s="538"/>
      <c r="M40" s="584"/>
      <c r="N40" s="400"/>
      <c r="O40" s="402"/>
      <c r="P40" s="400"/>
      <c r="Q40" s="83"/>
      <c r="R40" s="679"/>
      <c r="S40" s="679"/>
      <c r="T40" s="28"/>
      <c r="U40" s="396"/>
      <c r="V40" s="396"/>
      <c r="W40" s="399"/>
      <c r="X40" s="395"/>
      <c r="Y40" s="400"/>
      <c r="Z40" s="401"/>
      <c r="AA40" s="39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</row>
    <row r="41" spans="1:159" s="75" customFormat="1" ht="42.75" customHeight="1" x14ac:dyDescent="0.3">
      <c r="A41" s="524" t="s">
        <v>135</v>
      </c>
      <c r="B41" s="453" t="s">
        <v>51</v>
      </c>
      <c r="C41" s="404" t="s">
        <v>169</v>
      </c>
      <c r="D41" s="454" t="s">
        <v>170</v>
      </c>
      <c r="E41" s="347">
        <v>494723.71</v>
      </c>
      <c r="F41" s="486">
        <v>45328</v>
      </c>
      <c r="G41" s="683" t="s">
        <v>40</v>
      </c>
      <c r="H41" s="527">
        <v>45328</v>
      </c>
      <c r="I41" s="549" t="s">
        <v>34</v>
      </c>
      <c r="J41" s="360" t="s">
        <v>171</v>
      </c>
      <c r="K41" s="360" t="s">
        <v>172</v>
      </c>
      <c r="L41" s="538">
        <v>45364</v>
      </c>
      <c r="M41" s="538"/>
      <c r="N41" s="394"/>
      <c r="O41" s="395"/>
      <c r="P41" s="394"/>
      <c r="Q41" s="396"/>
      <c r="R41" s="397"/>
      <c r="S41" s="397"/>
      <c r="T41" s="398"/>
      <c r="U41" s="396"/>
      <c r="V41" s="396"/>
      <c r="W41" s="399"/>
      <c r="X41" s="395"/>
      <c r="Y41" s="400"/>
      <c r="Z41" s="401"/>
      <c r="AA41" s="39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</row>
    <row r="42" spans="1:159" s="75" customFormat="1" ht="42.75" customHeight="1" x14ac:dyDescent="0.3">
      <c r="A42" s="417" t="s">
        <v>135</v>
      </c>
      <c r="B42" s="453" t="s">
        <v>173</v>
      </c>
      <c r="C42" s="455">
        <v>62024000100006</v>
      </c>
      <c r="D42" s="454" t="s">
        <v>174</v>
      </c>
      <c r="E42" s="347">
        <v>4000000</v>
      </c>
      <c r="F42" s="405">
        <v>45342</v>
      </c>
      <c r="G42" s="489" t="s">
        <v>55</v>
      </c>
      <c r="H42" s="361">
        <v>45344</v>
      </c>
      <c r="I42" s="549" t="s">
        <v>175</v>
      </c>
      <c r="J42" s="360" t="s">
        <v>176</v>
      </c>
      <c r="K42" s="360" t="s">
        <v>177</v>
      </c>
      <c r="L42" s="538">
        <v>45370</v>
      </c>
      <c r="M42" s="538">
        <v>45371</v>
      </c>
      <c r="N42" s="394"/>
      <c r="O42" s="395"/>
      <c r="P42" s="394"/>
      <c r="Q42" s="396"/>
      <c r="R42" s="397"/>
      <c r="S42" s="397"/>
      <c r="T42" s="398"/>
      <c r="U42" s="396"/>
      <c r="V42" s="396"/>
      <c r="W42" s="399"/>
      <c r="X42" s="395"/>
      <c r="Y42" s="400"/>
      <c r="Z42" s="401"/>
      <c r="AA42" s="39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</row>
    <row r="43" spans="1:159" s="75" customFormat="1" ht="42.75" customHeight="1" x14ac:dyDescent="0.3">
      <c r="A43" s="393" t="s">
        <v>135</v>
      </c>
      <c r="B43" s="453" t="s">
        <v>173</v>
      </c>
      <c r="C43" s="455" t="s">
        <v>178</v>
      </c>
      <c r="D43" s="454" t="s">
        <v>179</v>
      </c>
      <c r="E43" s="347">
        <v>1465096.3</v>
      </c>
      <c r="F43" s="405">
        <v>45383</v>
      </c>
      <c r="G43" s="489" t="s">
        <v>40</v>
      </c>
      <c r="H43" s="361">
        <v>45383</v>
      </c>
      <c r="I43" s="549" t="s">
        <v>105</v>
      </c>
      <c r="J43" s="360"/>
      <c r="K43" s="360"/>
      <c r="L43" s="538"/>
      <c r="M43" s="538"/>
      <c r="N43" s="394"/>
      <c r="O43" s="395"/>
      <c r="P43" s="394"/>
      <c r="Q43" s="396"/>
      <c r="R43" s="397"/>
      <c r="S43" s="397"/>
      <c r="T43" s="398"/>
      <c r="U43" s="396"/>
      <c r="V43" s="396"/>
      <c r="W43" s="399"/>
      <c r="X43" s="395"/>
      <c r="Y43" s="400"/>
      <c r="Z43" s="401"/>
      <c r="AA43" s="39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</row>
    <row r="44" spans="1:159" s="75" customFormat="1" ht="39" customHeight="1" x14ac:dyDescent="0.3">
      <c r="A44" s="393"/>
      <c r="B44" s="403"/>
      <c r="C44" s="455"/>
      <c r="D44" s="406" t="s">
        <v>71</v>
      </c>
      <c r="E44" s="392">
        <f>SUM(E33:E43)</f>
        <v>183065755.76000002</v>
      </c>
      <c r="F44" s="359"/>
      <c r="G44" s="360"/>
      <c r="H44" s="361"/>
      <c r="I44" s="549"/>
      <c r="J44" s="360"/>
      <c r="K44" s="360"/>
      <c r="L44" s="538"/>
      <c r="M44" s="538"/>
      <c r="N44" s="394"/>
      <c r="O44" s="395"/>
      <c r="P44" s="394"/>
      <c r="Q44" s="396"/>
      <c r="R44" s="397"/>
      <c r="S44" s="397"/>
      <c r="T44" s="398"/>
      <c r="U44" s="396"/>
      <c r="V44" s="396"/>
      <c r="W44" s="399"/>
      <c r="X44" s="395"/>
      <c r="Y44" s="400"/>
      <c r="Z44" s="401"/>
      <c r="AA44" s="39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</row>
    <row r="45" spans="1:159" s="77" customFormat="1" ht="45" customHeight="1" x14ac:dyDescent="0.3">
      <c r="A45" s="176" t="s">
        <v>180</v>
      </c>
      <c r="B45" s="174" t="s">
        <v>181</v>
      </c>
      <c r="C45" s="175" t="s">
        <v>181</v>
      </c>
      <c r="D45" s="407" t="s">
        <v>182</v>
      </c>
      <c r="E45" s="408" t="s">
        <v>181</v>
      </c>
      <c r="F45" s="408" t="s">
        <v>181</v>
      </c>
      <c r="G45" s="326" t="s">
        <v>181</v>
      </c>
      <c r="H45" s="408" t="s">
        <v>181</v>
      </c>
      <c r="I45" s="175" t="s">
        <v>181</v>
      </c>
      <c r="J45" s="545" t="s">
        <v>181</v>
      </c>
      <c r="K45" s="545" t="s">
        <v>181</v>
      </c>
      <c r="L45" s="545"/>
      <c r="M45" s="545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5"/>
      <c r="Z45" s="32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</row>
    <row r="46" spans="1:159" s="77" customFormat="1" ht="45" customHeight="1" x14ac:dyDescent="0.3">
      <c r="A46" s="415" t="s">
        <v>183</v>
      </c>
      <c r="B46" s="416" t="s">
        <v>38</v>
      </c>
      <c r="C46" s="455">
        <v>62024000100001</v>
      </c>
      <c r="D46" s="454" t="s">
        <v>184</v>
      </c>
      <c r="E46" s="347">
        <v>957000</v>
      </c>
      <c r="F46" s="619">
        <v>45351</v>
      </c>
      <c r="G46" s="414" t="s">
        <v>40</v>
      </c>
      <c r="H46" s="361">
        <v>45355</v>
      </c>
      <c r="I46" s="550" t="s">
        <v>89</v>
      </c>
      <c r="J46" s="414" t="s">
        <v>185</v>
      </c>
      <c r="K46" s="414" t="s">
        <v>186</v>
      </c>
      <c r="L46" s="545"/>
      <c r="M46" s="545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5"/>
      <c r="Z46" s="175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</row>
    <row r="47" spans="1:159" s="77" customFormat="1" ht="45" customHeight="1" x14ac:dyDescent="0.3">
      <c r="A47" s="176" t="s">
        <v>180</v>
      </c>
      <c r="B47" s="409"/>
      <c r="C47" s="410"/>
      <c r="D47" s="411" t="s">
        <v>71</v>
      </c>
      <c r="E47" s="391">
        <f>SUM(E46)</f>
        <v>957000</v>
      </c>
      <c r="F47" s="412"/>
      <c r="G47" s="413"/>
      <c r="H47" s="412"/>
      <c r="I47" s="551"/>
      <c r="J47" s="38"/>
      <c r="K47" s="38"/>
      <c r="L47" s="38"/>
      <c r="M47" s="38"/>
      <c r="N47" s="554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</row>
    <row r="48" spans="1:159" s="53" customFormat="1" ht="77.25" customHeight="1" x14ac:dyDescent="0.3">
      <c r="A48" s="327" t="s">
        <v>187</v>
      </c>
      <c r="B48" s="328"/>
      <c r="C48" s="374"/>
      <c r="D48" s="362" t="s">
        <v>188</v>
      </c>
      <c r="E48" s="363"/>
      <c r="F48" s="364"/>
      <c r="G48" s="365"/>
      <c r="H48" s="366"/>
      <c r="I48" s="552"/>
      <c r="J48" s="365"/>
      <c r="K48" s="365"/>
      <c r="L48" s="546"/>
      <c r="M48" s="546"/>
      <c r="N48" s="376"/>
      <c r="O48" s="329"/>
      <c r="P48" s="330"/>
      <c r="Q48" s="331"/>
      <c r="R48" s="332"/>
      <c r="S48" s="333"/>
      <c r="T48" s="334"/>
      <c r="U48" s="334"/>
      <c r="V48" s="334"/>
      <c r="W48" s="335"/>
      <c r="X48" s="334"/>
      <c r="Y48" s="336"/>
      <c r="Z48" s="330"/>
      <c r="AA48" s="29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</row>
    <row r="49" spans="1:159" s="85" customFormat="1" ht="72" customHeight="1" x14ac:dyDescent="0.3">
      <c r="A49" s="289" t="s">
        <v>187</v>
      </c>
      <c r="B49" s="290" t="s">
        <v>137</v>
      </c>
      <c r="C49" s="287">
        <v>62023000400015</v>
      </c>
      <c r="D49" s="357" t="s">
        <v>189</v>
      </c>
      <c r="E49" s="348">
        <v>996534</v>
      </c>
      <c r="F49" s="367">
        <v>45281</v>
      </c>
      <c r="G49" s="368" t="s">
        <v>33</v>
      </c>
      <c r="H49" s="1">
        <v>45299</v>
      </c>
      <c r="I49" s="553" t="s">
        <v>34</v>
      </c>
      <c r="J49" s="547" t="s">
        <v>190</v>
      </c>
      <c r="K49" s="548" t="s">
        <v>191</v>
      </c>
      <c r="L49" s="419">
        <v>45317</v>
      </c>
      <c r="M49" s="419">
        <v>45320</v>
      </c>
      <c r="N49" s="555" t="s">
        <v>37</v>
      </c>
      <c r="O49" s="311"/>
      <c r="P49" s="6"/>
      <c r="Q49" s="36"/>
      <c r="R49" s="40"/>
      <c r="S49" s="184"/>
      <c r="T49" s="36"/>
      <c r="U49" s="165"/>
      <c r="V49" s="41"/>
      <c r="W49" s="37"/>
      <c r="X49" s="84"/>
      <c r="Y49" s="312"/>
      <c r="Z49" s="4"/>
      <c r="AA49" s="27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</row>
    <row r="50" spans="1:159" s="85" customFormat="1" ht="60" customHeight="1" x14ac:dyDescent="0.3">
      <c r="A50" s="289" t="s">
        <v>187</v>
      </c>
      <c r="B50" s="290" t="s">
        <v>38</v>
      </c>
      <c r="C50" s="287">
        <v>62023000400014</v>
      </c>
      <c r="D50" s="357" t="s">
        <v>192</v>
      </c>
      <c r="E50" s="348">
        <v>70100000</v>
      </c>
      <c r="F50" s="367">
        <v>45281</v>
      </c>
      <c r="G50" s="368" t="s">
        <v>55</v>
      </c>
      <c r="H50" s="1">
        <v>45281</v>
      </c>
      <c r="I50" s="291" t="s">
        <v>56</v>
      </c>
      <c r="J50" s="557" t="s">
        <v>193</v>
      </c>
      <c r="K50" s="413" t="s">
        <v>194</v>
      </c>
      <c r="L50" s="558">
        <v>0</v>
      </c>
      <c r="M50" s="559">
        <v>45338</v>
      </c>
      <c r="N50" s="43"/>
      <c r="O50" s="311"/>
      <c r="P50" s="6"/>
      <c r="Q50" s="36"/>
      <c r="R50" s="40"/>
      <c r="S50" s="184"/>
      <c r="T50" s="36"/>
      <c r="U50" s="165"/>
      <c r="V50" s="41"/>
      <c r="W50" s="37"/>
      <c r="X50" s="84"/>
      <c r="Y50" s="312"/>
      <c r="Z50" s="4"/>
      <c r="AA50" s="27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</row>
    <row r="51" spans="1:159" s="85" customFormat="1" ht="60" customHeight="1" x14ac:dyDescent="0.3">
      <c r="A51" s="289" t="s">
        <v>187</v>
      </c>
      <c r="B51" s="295" t="s">
        <v>47</v>
      </c>
      <c r="C51" s="173">
        <v>62023000400016</v>
      </c>
      <c r="D51" s="357" t="s">
        <v>195</v>
      </c>
      <c r="E51" s="348">
        <v>1299533.26</v>
      </c>
      <c r="F51" s="367">
        <v>45281</v>
      </c>
      <c r="G51" s="369" t="s">
        <v>55</v>
      </c>
      <c r="H51" s="1">
        <v>45281</v>
      </c>
      <c r="I51" s="291" t="s">
        <v>85</v>
      </c>
      <c r="J51" s="182" t="s">
        <v>196</v>
      </c>
      <c r="K51" s="188" t="s">
        <v>197</v>
      </c>
      <c r="L51" s="306">
        <v>45316</v>
      </c>
      <c r="M51" s="42">
        <v>45320</v>
      </c>
      <c r="N51" s="43"/>
      <c r="O51" s="311"/>
      <c r="P51" s="6"/>
      <c r="Q51" s="6"/>
      <c r="R51" s="40"/>
      <c r="S51" s="184"/>
      <c r="T51" s="36"/>
      <c r="U51" s="165"/>
      <c r="V51" s="41"/>
      <c r="W51" s="37"/>
      <c r="X51" s="84"/>
      <c r="Y51" s="312"/>
      <c r="Z51" s="4"/>
      <c r="AA51" s="27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</row>
    <row r="52" spans="1:159" s="85" customFormat="1" ht="15" x14ac:dyDescent="0.3">
      <c r="A52" s="289" t="s">
        <v>187</v>
      </c>
      <c r="B52" s="218"/>
      <c r="C52" s="375"/>
      <c r="D52" s="370"/>
      <c r="E52" s="372"/>
      <c r="F52" s="371"/>
      <c r="G52" s="41"/>
      <c r="H52" s="371"/>
      <c r="I52" s="377"/>
      <c r="J52" s="222"/>
      <c r="K52" s="421"/>
      <c r="L52" s="419"/>
      <c r="M52" s="419"/>
      <c r="N52" s="4"/>
      <c r="O52" s="420"/>
      <c r="P52" s="422"/>
      <c r="Q52" s="183"/>
      <c r="R52" s="167"/>
      <c r="S52" s="166"/>
      <c r="T52" s="184"/>
      <c r="U52" s="44"/>
      <c r="V52" s="45"/>
      <c r="W52" s="217"/>
      <c r="X52" s="199"/>
      <c r="Y52" s="43"/>
      <c r="Z52" s="43"/>
      <c r="AA52" s="27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</row>
    <row r="53" spans="1:159" s="85" customFormat="1" ht="15" x14ac:dyDescent="0.3">
      <c r="A53" s="216" t="s">
        <v>187</v>
      </c>
      <c r="B53" s="218"/>
      <c r="C53" s="219"/>
      <c r="D53" s="378"/>
      <c r="E53" s="379"/>
      <c r="F53" s="380"/>
      <c r="G53" s="381"/>
      <c r="H53" s="382"/>
      <c r="I53" s="221"/>
      <c r="J53" s="222"/>
      <c r="K53" s="223"/>
      <c r="L53" s="423"/>
      <c r="M53" s="423"/>
      <c r="N53" s="424"/>
      <c r="O53" s="425"/>
      <c r="P53" s="227"/>
      <c r="Q53" s="228"/>
      <c r="R53" s="229"/>
      <c r="S53" s="228"/>
      <c r="T53" s="228"/>
      <c r="U53" s="228"/>
      <c r="V53" s="220"/>
      <c r="W53" s="230"/>
      <c r="X53" s="231"/>
      <c r="Y53" s="225"/>
      <c r="Z53" s="225"/>
      <c r="AA53" s="27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</row>
    <row r="54" spans="1:159" s="85" customFormat="1" ht="15" x14ac:dyDescent="0.3">
      <c r="A54" s="216" t="s">
        <v>187</v>
      </c>
      <c r="B54" s="232"/>
      <c r="C54" s="213"/>
      <c r="D54" s="233"/>
      <c r="E54" s="214"/>
      <c r="F54" s="215"/>
      <c r="G54" s="212"/>
      <c r="H54" s="234"/>
      <c r="I54" s="221"/>
      <c r="J54" s="235"/>
      <c r="K54" s="235"/>
      <c r="L54" s="224"/>
      <c r="M54" s="224"/>
      <c r="N54" s="225"/>
      <c r="O54" s="226"/>
      <c r="P54" s="227"/>
      <c r="Q54" s="228"/>
      <c r="R54" s="229"/>
      <c r="S54" s="223"/>
      <c r="T54" s="228"/>
      <c r="U54" s="228"/>
      <c r="V54" s="220"/>
      <c r="W54" s="230"/>
      <c r="X54" s="231"/>
      <c r="Y54" s="225"/>
      <c r="Z54" s="225"/>
      <c r="AA54" s="27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</row>
    <row r="55" spans="1:159" s="85" customFormat="1" ht="52.5" customHeight="1" x14ac:dyDescent="0.3">
      <c r="A55" s="216" t="s">
        <v>187</v>
      </c>
      <c r="B55" s="232"/>
      <c r="C55" s="213"/>
      <c r="D55" s="418" t="s">
        <v>71</v>
      </c>
      <c r="E55" s="391">
        <f>SUM(E49:E54)</f>
        <v>72396067.260000005</v>
      </c>
      <c r="F55" s="215"/>
      <c r="G55" s="212"/>
      <c r="H55" s="234"/>
      <c r="I55" s="221"/>
      <c r="J55" s="235"/>
      <c r="K55" s="235"/>
      <c r="L55" s="224"/>
      <c r="M55" s="224"/>
      <c r="N55" s="225"/>
      <c r="O55" s="226"/>
      <c r="P55" s="227"/>
      <c r="Q55" s="228"/>
      <c r="R55" s="229"/>
      <c r="S55" s="223"/>
      <c r="T55" s="228"/>
      <c r="U55" s="228"/>
      <c r="V55" s="220"/>
      <c r="W55" s="230"/>
      <c r="X55" s="231"/>
      <c r="Y55" s="225"/>
      <c r="Z55" s="225"/>
      <c r="AA55" s="27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</row>
    <row r="56" spans="1:159" ht="30" customHeight="1" x14ac:dyDescent="0.3">
      <c r="A56" s="237" t="s">
        <v>198</v>
      </c>
      <c r="B56" s="237"/>
      <c r="C56" s="477"/>
      <c r="D56" s="478" t="s">
        <v>199</v>
      </c>
      <c r="E56" s="239"/>
      <c r="F56" s="240"/>
      <c r="G56" s="241"/>
      <c r="H56" s="242"/>
      <c r="I56" s="242"/>
      <c r="J56" s="241"/>
      <c r="K56" s="241"/>
      <c r="L56" s="243"/>
      <c r="M56" s="243"/>
      <c r="N56" s="242"/>
      <c r="O56" s="242"/>
      <c r="P56" s="242"/>
      <c r="Q56" s="237"/>
      <c r="R56" s="244"/>
      <c r="S56" s="237"/>
      <c r="T56" s="237"/>
      <c r="U56" s="237"/>
      <c r="V56" s="237"/>
      <c r="W56" s="245"/>
      <c r="X56" s="246"/>
      <c r="Y56" s="247"/>
      <c r="Z56" s="247"/>
      <c r="AA56" s="29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</row>
    <row r="57" spans="1:159" s="91" customFormat="1" ht="58.5" customHeight="1" x14ac:dyDescent="0.3">
      <c r="A57" s="237" t="s">
        <v>198</v>
      </c>
      <c r="B57" s="299" t="s">
        <v>38</v>
      </c>
      <c r="C57" s="110">
        <v>62023000100029</v>
      </c>
      <c r="D57" s="370" t="s">
        <v>200</v>
      </c>
      <c r="E57" s="476">
        <v>9510000</v>
      </c>
      <c r="F57" s="475">
        <v>45278</v>
      </c>
      <c r="G57" s="337" t="s">
        <v>33</v>
      </c>
      <c r="H57" s="300">
        <v>45299</v>
      </c>
      <c r="I57" s="338" t="s">
        <v>89</v>
      </c>
      <c r="J57" s="168" t="s">
        <v>201</v>
      </c>
      <c r="K57" s="168" t="s">
        <v>202</v>
      </c>
      <c r="L57" s="292"/>
      <c r="M57" s="280"/>
      <c r="N57" s="169"/>
      <c r="O57" s="293"/>
      <c r="P57" s="294"/>
      <c r="Q57" s="146"/>
      <c r="R57" s="238"/>
      <c r="S57" s="108"/>
      <c r="T57" s="189"/>
      <c r="U57" s="146"/>
      <c r="V57" s="108"/>
      <c r="W57" s="108"/>
      <c r="X57" s="147"/>
      <c r="Y57" s="146"/>
      <c r="Z57" s="117"/>
      <c r="AA57" s="24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9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</row>
    <row r="58" spans="1:159" s="617" customFormat="1" ht="53.25" customHeight="1" x14ac:dyDescent="0.3">
      <c r="A58" s="590" t="s">
        <v>198</v>
      </c>
      <c r="B58" s="591" t="s">
        <v>137</v>
      </c>
      <c r="C58" s="592">
        <v>62024000100003</v>
      </c>
      <c r="D58" s="593" t="s">
        <v>203</v>
      </c>
      <c r="E58" s="594">
        <v>300000</v>
      </c>
      <c r="F58" s="595">
        <v>45335</v>
      </c>
      <c r="G58" s="596" t="s">
        <v>33</v>
      </c>
      <c r="H58" s="597">
        <v>45336</v>
      </c>
      <c r="I58" s="598" t="s">
        <v>146</v>
      </c>
      <c r="J58" s="599" t="s">
        <v>204</v>
      </c>
      <c r="K58" s="600" t="s">
        <v>205</v>
      </c>
      <c r="L58" s="601"/>
      <c r="M58" s="602"/>
      <c r="N58" s="603"/>
      <c r="O58" s="604"/>
      <c r="P58" s="605"/>
      <c r="Q58" s="606"/>
      <c r="R58" s="607"/>
      <c r="S58" s="608" t="s">
        <v>149</v>
      </c>
      <c r="T58" s="609"/>
      <c r="U58" s="610"/>
      <c r="V58" s="611"/>
      <c r="W58" s="612"/>
      <c r="X58" s="613"/>
      <c r="Y58" s="614"/>
      <c r="Z58" s="614"/>
      <c r="AA58" s="615"/>
      <c r="AB58" s="581"/>
      <c r="AC58" s="581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  <c r="AP58" s="581"/>
      <c r="AQ58" s="581"/>
      <c r="AR58" s="581"/>
      <c r="AS58" s="581"/>
      <c r="AT58" s="581"/>
      <c r="AU58" s="581"/>
      <c r="AV58" s="581"/>
      <c r="AW58" s="581"/>
      <c r="AX58" s="581"/>
      <c r="AY58" s="581"/>
      <c r="AZ58" s="581"/>
      <c r="BA58" s="581"/>
      <c r="BB58" s="581"/>
      <c r="BC58" s="581"/>
      <c r="BD58" s="581"/>
      <c r="BE58" s="581"/>
      <c r="BF58" s="616"/>
    </row>
    <row r="59" spans="1:159" s="87" customFormat="1" ht="48" customHeight="1" x14ac:dyDescent="0.3">
      <c r="A59" s="515" t="s">
        <v>198</v>
      </c>
      <c r="B59" s="26" t="s">
        <v>137</v>
      </c>
      <c r="C59" s="25">
        <v>62024000100001</v>
      </c>
      <c r="D59" s="106" t="s">
        <v>206</v>
      </c>
      <c r="E59" s="516">
        <v>4000000</v>
      </c>
      <c r="F59" s="1">
        <v>45341</v>
      </c>
      <c r="G59" s="536" t="s">
        <v>33</v>
      </c>
      <c r="H59" s="479">
        <v>45344</v>
      </c>
      <c r="I59" s="47" t="s">
        <v>89</v>
      </c>
      <c r="J59" s="35" t="s">
        <v>207</v>
      </c>
      <c r="K59" s="35" t="s">
        <v>208</v>
      </c>
      <c r="L59" s="48"/>
      <c r="M59" s="49"/>
      <c r="N59" s="47"/>
      <c r="O59" s="3"/>
      <c r="P59" s="47"/>
      <c r="Q59" s="2"/>
      <c r="R59" s="517"/>
      <c r="S59" s="121"/>
      <c r="T59" s="23"/>
      <c r="U59" s="46"/>
      <c r="V59" s="5"/>
      <c r="W59" s="317"/>
      <c r="X59" s="315"/>
      <c r="Y59" s="513"/>
      <c r="Z59" s="514"/>
      <c r="AA59" s="51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86"/>
    </row>
    <row r="60" spans="1:159" s="87" customFormat="1" ht="77.25" customHeight="1" x14ac:dyDescent="0.3">
      <c r="A60" s="518" t="s">
        <v>198</v>
      </c>
      <c r="B60" s="148" t="s">
        <v>209</v>
      </c>
      <c r="C60" s="470">
        <v>62024000100004</v>
      </c>
      <c r="D60" s="316" t="s">
        <v>210</v>
      </c>
      <c r="E60" s="519">
        <v>2</v>
      </c>
      <c r="F60" s="114">
        <v>45335</v>
      </c>
      <c r="G60" s="168" t="s">
        <v>33</v>
      </c>
      <c r="H60" s="480">
        <v>45336</v>
      </c>
      <c r="I60" s="520" t="s">
        <v>34</v>
      </c>
      <c r="J60" s="168" t="s">
        <v>211</v>
      </c>
      <c r="K60" s="511" t="s">
        <v>212</v>
      </c>
      <c r="L60" s="143">
        <v>45372</v>
      </c>
      <c r="M60" s="521">
        <v>45373</v>
      </c>
      <c r="N60" s="310" t="s">
        <v>37</v>
      </c>
      <c r="O60" s="293"/>
      <c r="P60" s="522"/>
      <c r="Q60" s="111"/>
      <c r="R60" s="120"/>
      <c r="S60" s="121"/>
      <c r="T60" s="23"/>
      <c r="U60" s="46"/>
      <c r="V60" s="5"/>
      <c r="W60" s="178"/>
      <c r="X60" s="118"/>
      <c r="Y60" s="141"/>
      <c r="Z60" s="119"/>
      <c r="AA60" s="51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86"/>
    </row>
    <row r="61" spans="1:159" s="87" customFormat="1" ht="39" customHeight="1" x14ac:dyDescent="0.3">
      <c r="A61" s="237" t="s">
        <v>198</v>
      </c>
      <c r="B61" s="149" t="s">
        <v>130</v>
      </c>
      <c r="C61" s="470">
        <v>62024000100002</v>
      </c>
      <c r="D61" s="106" t="s">
        <v>213</v>
      </c>
      <c r="E61" s="650">
        <v>12755565.390000001</v>
      </c>
      <c r="F61" s="151">
        <v>45371</v>
      </c>
      <c r="G61" s="660" t="s">
        <v>55</v>
      </c>
      <c r="H61" s="138">
        <v>45373</v>
      </c>
      <c r="I61" s="139" t="s">
        <v>105</v>
      </c>
      <c r="J61" s="140"/>
      <c r="K61" s="35"/>
      <c r="L61" s="48"/>
      <c r="M61" s="49"/>
      <c r="N61" s="47"/>
      <c r="O61" s="3"/>
      <c r="P61" s="115"/>
      <c r="Q61" s="111"/>
      <c r="R61" s="120"/>
      <c r="S61" s="121"/>
      <c r="T61" s="23"/>
      <c r="U61" s="46"/>
      <c r="V61" s="5"/>
      <c r="W61" s="22"/>
      <c r="X61" s="118"/>
      <c r="Y61" s="141"/>
      <c r="Z61" s="79"/>
      <c r="AA61" s="51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86"/>
    </row>
    <row r="62" spans="1:159" s="87" customFormat="1" ht="39" customHeight="1" x14ac:dyDescent="0.3">
      <c r="A62" s="643" t="s">
        <v>198</v>
      </c>
      <c r="B62" s="648" t="s">
        <v>173</v>
      </c>
      <c r="C62" s="320">
        <v>62024000100005</v>
      </c>
      <c r="D62" s="649" t="s">
        <v>214</v>
      </c>
      <c r="E62" s="654">
        <v>3236048.52</v>
      </c>
      <c r="F62" s="641">
        <v>45371</v>
      </c>
      <c r="G62" s="660" t="s">
        <v>55</v>
      </c>
      <c r="H62" s="138">
        <v>45374</v>
      </c>
      <c r="I62" s="47" t="s">
        <v>105</v>
      </c>
      <c r="J62" s="140"/>
      <c r="K62" s="35"/>
      <c r="L62" s="48"/>
      <c r="M62" s="49"/>
      <c r="N62" s="47"/>
      <c r="O62" s="3"/>
      <c r="P62" s="115"/>
      <c r="Q62" s="111"/>
      <c r="R62" s="120"/>
      <c r="S62" s="121"/>
      <c r="T62" s="23"/>
      <c r="U62" s="46"/>
      <c r="V62" s="5"/>
      <c r="W62" s="22"/>
      <c r="X62" s="118"/>
      <c r="Y62" s="141"/>
      <c r="Z62" s="79"/>
      <c r="AA62" s="51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86"/>
    </row>
    <row r="63" spans="1:159" s="87" customFormat="1" ht="36.75" customHeight="1" x14ac:dyDescent="0.3">
      <c r="A63" s="653" t="s">
        <v>198</v>
      </c>
      <c r="B63" s="630"/>
      <c r="C63" s="25"/>
      <c r="D63" s="651" t="s">
        <v>71</v>
      </c>
      <c r="E63" s="652">
        <f>SUM(E57:E62)</f>
        <v>29801615.91</v>
      </c>
      <c r="F63" s="1"/>
      <c r="G63" s="35"/>
      <c r="H63" s="641"/>
      <c r="I63" s="206"/>
      <c r="J63" s="140"/>
      <c r="K63" s="35"/>
      <c r="L63" s="48"/>
      <c r="M63" s="49"/>
      <c r="N63" s="47"/>
      <c r="O63" s="3"/>
      <c r="P63" s="115"/>
      <c r="Q63" s="111"/>
      <c r="R63" s="120"/>
      <c r="S63" s="121"/>
      <c r="T63" s="23"/>
      <c r="U63" s="46"/>
      <c r="V63" s="5"/>
      <c r="W63" s="52"/>
      <c r="X63" s="118"/>
      <c r="Y63" s="141"/>
      <c r="Z63" s="79"/>
      <c r="AA63" s="51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86"/>
    </row>
    <row r="64" spans="1:159" ht="32.25" customHeight="1" x14ac:dyDescent="0.3">
      <c r="A64" s="153" t="s">
        <v>215</v>
      </c>
      <c r="B64" s="655"/>
      <c r="C64" s="656"/>
      <c r="D64" s="655" t="s">
        <v>216</v>
      </c>
      <c r="E64" s="657"/>
      <c r="F64" s="658"/>
      <c r="G64" s="659"/>
      <c r="H64" s="154"/>
      <c r="I64" s="154"/>
      <c r="J64" s="639"/>
      <c r="K64" s="154"/>
      <c r="L64" s="155"/>
      <c r="M64" s="155"/>
      <c r="N64" s="154"/>
      <c r="O64" s="154"/>
      <c r="P64" s="154"/>
      <c r="Q64" s="156"/>
      <c r="R64" s="156"/>
      <c r="S64" s="156"/>
      <c r="T64" s="156"/>
      <c r="U64" s="156"/>
      <c r="V64" s="156"/>
      <c r="W64" s="157"/>
      <c r="X64" s="158"/>
      <c r="Y64" s="159"/>
      <c r="Z64" s="159"/>
      <c r="AA64" s="29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</row>
    <row r="65" spans="1:83" ht="27" customHeight="1" x14ac:dyDescent="0.3">
      <c r="A65" s="644" t="s">
        <v>215</v>
      </c>
      <c r="B65" s="469" t="s">
        <v>217</v>
      </c>
      <c r="C65" s="632" t="s">
        <v>218</v>
      </c>
      <c r="D65" s="684" t="s">
        <v>219</v>
      </c>
      <c r="E65" s="645">
        <v>602000</v>
      </c>
      <c r="F65" s="646">
        <v>45369</v>
      </c>
      <c r="G65" s="647" t="s">
        <v>40</v>
      </c>
      <c r="H65" s="162">
        <v>45370</v>
      </c>
      <c r="I65" s="142" t="s">
        <v>105</v>
      </c>
      <c r="J65" s="140"/>
      <c r="K65" s="35"/>
      <c r="L65" s="48"/>
      <c r="M65" s="48"/>
      <c r="N65" s="48"/>
      <c r="O65" s="48"/>
      <c r="P65" s="35"/>
      <c r="Q65" s="50"/>
      <c r="R65" s="50"/>
      <c r="S65" s="50"/>
      <c r="T65" s="130"/>
      <c r="U65" s="313"/>
      <c r="V65" s="343"/>
      <c r="W65" s="344"/>
      <c r="X65" s="345"/>
      <c r="Y65" s="314"/>
      <c r="Z65" s="133"/>
      <c r="AA65" s="54"/>
      <c r="AB65" s="296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</row>
    <row r="66" spans="1:83" ht="35.25" customHeight="1" x14ac:dyDescent="0.3">
      <c r="A66" s="637" t="s">
        <v>215</v>
      </c>
      <c r="B66" s="630" t="s">
        <v>31</v>
      </c>
      <c r="C66" s="665" t="s">
        <v>218</v>
      </c>
      <c r="D66" s="664" t="s">
        <v>220</v>
      </c>
      <c r="E66" s="666">
        <v>13324175</v>
      </c>
      <c r="F66" s="451">
        <v>45384</v>
      </c>
      <c r="G66" s="109" t="s">
        <v>33</v>
      </c>
      <c r="H66" s="631">
        <v>45385</v>
      </c>
      <c r="I66" s="35" t="s">
        <v>105</v>
      </c>
      <c r="J66" s="140"/>
      <c r="K66" s="35"/>
      <c r="L66" s="48"/>
      <c r="M66" s="48"/>
      <c r="N66" s="48"/>
      <c r="O66" s="48"/>
      <c r="P66" s="129"/>
      <c r="Q66" s="50"/>
      <c r="R66" s="50"/>
      <c r="S66" s="50"/>
      <c r="T66" s="130"/>
      <c r="U66" s="130"/>
      <c r="V66" s="130"/>
      <c r="W66" s="131"/>
      <c r="X66" s="132"/>
      <c r="Y66" s="133"/>
      <c r="Z66" s="133"/>
      <c r="AA66" s="54"/>
      <c r="AB66" s="296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</row>
    <row r="67" spans="1:83" ht="24.75" customHeight="1" x14ac:dyDescent="0.3">
      <c r="A67" s="637" t="s">
        <v>215</v>
      </c>
      <c r="B67" s="630"/>
      <c r="C67" s="632"/>
      <c r="D67" s="667"/>
      <c r="E67" s="298"/>
      <c r="F67" s="451"/>
      <c r="G67" s="35"/>
      <c r="H67" s="631"/>
      <c r="I67" s="35"/>
      <c r="J67" s="140"/>
      <c r="K67" s="35"/>
      <c r="L67" s="48"/>
      <c r="M67" s="48"/>
      <c r="N67" s="35"/>
      <c r="O67" s="48"/>
      <c r="P67" s="35"/>
      <c r="Q67" s="50"/>
      <c r="R67" s="50"/>
      <c r="S67" s="50"/>
      <c r="T67" s="130"/>
      <c r="U67" s="130"/>
      <c r="V67" s="130"/>
      <c r="W67" s="131"/>
      <c r="X67" s="132"/>
      <c r="Y67" s="133"/>
      <c r="Z67" s="133"/>
      <c r="AA67" s="54"/>
      <c r="AB67" s="296"/>
      <c r="AC67" s="296"/>
      <c r="AD67" s="296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</row>
    <row r="68" spans="1:83" ht="24.75" customHeight="1" x14ac:dyDescent="0.3">
      <c r="A68" s="638" t="s">
        <v>215</v>
      </c>
      <c r="B68" s="630"/>
      <c r="C68" s="633"/>
      <c r="D68" s="634"/>
      <c r="E68" s="635"/>
      <c r="F68" s="636"/>
      <c r="G68" s="35"/>
      <c r="H68" s="631"/>
      <c r="I68" s="35"/>
      <c r="J68" s="640"/>
      <c r="K68" s="142"/>
      <c r="L68" s="190"/>
      <c r="M68" s="48"/>
      <c r="N68" s="48"/>
      <c r="O68" s="48"/>
      <c r="P68" s="35"/>
      <c r="Q68" s="50"/>
      <c r="R68" s="116"/>
      <c r="S68" s="116"/>
      <c r="T68" s="130"/>
      <c r="U68" s="130"/>
      <c r="V68" s="50"/>
      <c r="W68" s="131"/>
      <c r="X68" s="191"/>
      <c r="Y68" s="192"/>
      <c r="Z68" s="137"/>
      <c r="AA68" s="29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</row>
    <row r="69" spans="1:83" ht="49.5" customHeight="1" x14ac:dyDescent="0.3">
      <c r="A69" s="301" t="s">
        <v>215</v>
      </c>
      <c r="B69" s="236"/>
      <c r="C69" s="160"/>
      <c r="D69" s="426" t="s">
        <v>71</v>
      </c>
      <c r="E69" s="642">
        <f>SUM(E65:E68)</f>
        <v>13926175</v>
      </c>
      <c r="F69" s="161"/>
      <c r="G69" s="142"/>
      <c r="H69" s="162"/>
      <c r="I69" s="142"/>
      <c r="J69" s="142"/>
      <c r="K69" s="142"/>
      <c r="L69" s="143"/>
      <c r="M69" s="143"/>
      <c r="N69" s="136"/>
      <c r="O69" s="171"/>
      <c r="P69" s="172"/>
      <c r="Q69" s="193"/>
      <c r="R69" s="130"/>
      <c r="S69" s="130"/>
      <c r="T69" s="187"/>
      <c r="U69" s="180"/>
      <c r="V69" s="163"/>
      <c r="W69" s="181"/>
      <c r="X69" s="179"/>
      <c r="Y69" s="164"/>
      <c r="Z69" s="164"/>
      <c r="AA69" s="144"/>
      <c r="AB69" s="145"/>
      <c r="AC69" s="145"/>
      <c r="AD69" s="145"/>
      <c r="AE69" s="145"/>
      <c r="AF69" s="145"/>
      <c r="AG69" s="145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</row>
    <row r="70" spans="1:83" s="53" customFormat="1" ht="33.6" customHeight="1" x14ac:dyDescent="0.3">
      <c r="A70" s="185" t="s">
        <v>221</v>
      </c>
      <c r="B70" s="255"/>
      <c r="C70" s="281"/>
      <c r="D70" s="282" t="s">
        <v>222</v>
      </c>
      <c r="E70" s="283"/>
      <c r="F70" s="284"/>
      <c r="G70" s="285"/>
      <c r="H70" s="285"/>
      <c r="I70" s="285"/>
      <c r="J70" s="285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54"/>
      <c r="AB70" s="92"/>
      <c r="AC70" s="92"/>
      <c r="AD70" s="92"/>
      <c r="AE70" s="92"/>
      <c r="AF70" s="92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</row>
    <row r="71" spans="1:83" s="53" customFormat="1" ht="33.6" customHeight="1" x14ac:dyDescent="0.3">
      <c r="A71" s="278" t="s">
        <v>221</v>
      </c>
      <c r="B71" s="7" t="s">
        <v>137</v>
      </c>
      <c r="C71" s="25">
        <v>62024000100006</v>
      </c>
      <c r="D71" s="677" t="s">
        <v>223</v>
      </c>
      <c r="E71" s="298">
        <v>1616844.68</v>
      </c>
      <c r="F71" s="449">
        <v>45385</v>
      </c>
      <c r="G71" s="414" t="s">
        <v>40</v>
      </c>
      <c r="H71" s="669">
        <v>45386</v>
      </c>
      <c r="I71" s="669" t="s">
        <v>105</v>
      </c>
      <c r="J71" s="678"/>
      <c r="K71" s="670"/>
      <c r="L71" s="670"/>
      <c r="M71" s="670"/>
      <c r="N71" s="670"/>
      <c r="O71" s="670"/>
      <c r="P71" s="670"/>
      <c r="Q71" s="670"/>
      <c r="R71" s="670"/>
      <c r="S71" s="670"/>
      <c r="T71" s="670"/>
      <c r="U71" s="670"/>
      <c r="V71" s="670"/>
      <c r="W71" s="670"/>
      <c r="X71" s="670"/>
      <c r="Y71" s="670"/>
      <c r="Z71" s="670"/>
      <c r="AA71" s="668"/>
      <c r="AB71" s="92"/>
      <c r="AC71" s="92"/>
      <c r="AD71" s="92"/>
      <c r="AE71" s="92"/>
      <c r="AF71" s="92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</row>
    <row r="72" spans="1:83" ht="60" customHeight="1" x14ac:dyDescent="0.3">
      <c r="A72" s="671" t="s">
        <v>221</v>
      </c>
      <c r="B72" s="412" t="s">
        <v>83</v>
      </c>
      <c r="C72" s="470" t="s">
        <v>224</v>
      </c>
      <c r="D72" s="672" t="s">
        <v>225</v>
      </c>
      <c r="E72" s="645">
        <v>19500000</v>
      </c>
      <c r="F72" s="673">
        <v>45324</v>
      </c>
      <c r="G72" s="413" t="s">
        <v>33</v>
      </c>
      <c r="H72" s="674">
        <v>44597</v>
      </c>
      <c r="I72" s="413" t="s">
        <v>89</v>
      </c>
      <c r="J72" s="413" t="s">
        <v>226</v>
      </c>
      <c r="K72" s="413" t="s">
        <v>227</v>
      </c>
      <c r="L72" s="675"/>
      <c r="M72" s="675"/>
      <c r="N72" s="674"/>
      <c r="O72" s="676"/>
      <c r="P72" s="412"/>
      <c r="Q72" s="412"/>
      <c r="R72" s="676"/>
      <c r="S72" s="412"/>
      <c r="T72" s="53"/>
      <c r="U72" s="53"/>
      <c r="V72" s="53"/>
      <c r="X72" s="59"/>
      <c r="Y72" s="97"/>
      <c r="Z72" s="98"/>
    </row>
    <row r="73" spans="1:83" ht="50.25" customHeight="1" x14ac:dyDescent="0.3">
      <c r="A73" s="278" t="s">
        <v>221</v>
      </c>
      <c r="B73" s="7" t="s">
        <v>228</v>
      </c>
      <c r="C73" s="25" t="s">
        <v>131</v>
      </c>
      <c r="D73" s="452" t="s">
        <v>229</v>
      </c>
      <c r="E73" s="298">
        <v>1</v>
      </c>
      <c r="F73" s="449">
        <v>45342</v>
      </c>
      <c r="G73" s="38" t="s">
        <v>33</v>
      </c>
      <c r="H73" s="94">
        <v>45343</v>
      </c>
      <c r="I73" s="38" t="s">
        <v>89</v>
      </c>
      <c r="J73" s="38" t="s">
        <v>230</v>
      </c>
      <c r="K73" s="38" t="s">
        <v>231</v>
      </c>
      <c r="L73" s="450"/>
      <c r="M73" s="450"/>
      <c r="N73" s="94"/>
      <c r="O73" s="93"/>
      <c r="P73" s="7"/>
      <c r="Q73" s="7"/>
      <c r="R73" s="93"/>
      <c r="S73" s="7"/>
      <c r="T73" s="53"/>
      <c r="U73" s="53"/>
      <c r="V73" s="53"/>
      <c r="X73" s="59"/>
      <c r="Y73" s="97"/>
      <c r="Z73" s="98"/>
    </row>
    <row r="74" spans="1:83" ht="50.25" customHeight="1" x14ac:dyDescent="0.3">
      <c r="A74" s="278" t="s">
        <v>221</v>
      </c>
      <c r="B74" s="7" t="s">
        <v>43</v>
      </c>
      <c r="C74" s="25">
        <v>62024000100004</v>
      </c>
      <c r="D74" s="452" t="s">
        <v>232</v>
      </c>
      <c r="E74" s="298">
        <v>1</v>
      </c>
      <c r="F74" s="449">
        <v>45341</v>
      </c>
      <c r="G74" s="38" t="s">
        <v>55</v>
      </c>
      <c r="H74" s="94">
        <v>45343</v>
      </c>
      <c r="I74" s="38" t="s">
        <v>85</v>
      </c>
      <c r="J74" s="548" t="s">
        <v>233</v>
      </c>
      <c r="K74" s="548" t="s">
        <v>234</v>
      </c>
      <c r="L74" s="450">
        <v>45359</v>
      </c>
      <c r="M74" s="450">
        <v>45362</v>
      </c>
      <c r="N74" s="94"/>
      <c r="O74" s="93"/>
      <c r="P74" s="7"/>
      <c r="Q74" s="7"/>
      <c r="R74" s="93"/>
      <c r="S74" s="7"/>
      <c r="T74" s="53"/>
      <c r="U74" s="53"/>
      <c r="V74" s="53"/>
      <c r="X74" s="59"/>
      <c r="Y74" s="97"/>
      <c r="Z74" s="98"/>
    </row>
    <row r="75" spans="1:83" ht="40.5" customHeight="1" x14ac:dyDescent="0.3">
      <c r="A75" s="278" t="s">
        <v>221</v>
      </c>
      <c r="B75" s="7" t="s">
        <v>130</v>
      </c>
      <c r="C75" s="447" t="s">
        <v>235</v>
      </c>
      <c r="D75" s="452" t="s">
        <v>236</v>
      </c>
      <c r="E75" s="298">
        <v>2600000</v>
      </c>
      <c r="F75" s="449">
        <v>45328</v>
      </c>
      <c r="G75" s="38" t="s">
        <v>55</v>
      </c>
      <c r="H75" s="94">
        <v>45328</v>
      </c>
      <c r="I75" s="38" t="s">
        <v>56</v>
      </c>
      <c r="J75" s="38" t="s">
        <v>237</v>
      </c>
      <c r="K75" s="38" t="s">
        <v>238</v>
      </c>
      <c r="L75" s="450">
        <v>45385</v>
      </c>
      <c r="M75" s="450"/>
      <c r="N75" s="94"/>
      <c r="O75" s="93"/>
      <c r="P75" s="7"/>
      <c r="Q75" s="7"/>
      <c r="R75" s="93"/>
      <c r="S75" s="7"/>
      <c r="T75" s="53"/>
      <c r="U75" s="53"/>
      <c r="V75" s="53"/>
      <c r="X75" s="59"/>
      <c r="Y75" s="97"/>
      <c r="Z75" s="98"/>
    </row>
    <row r="76" spans="1:83" ht="13.8" x14ac:dyDescent="0.25">
      <c r="A76" s="278"/>
      <c r="B76" s="7"/>
      <c r="C76" s="25"/>
      <c r="D76" s="38"/>
      <c r="E76" s="456" t="s">
        <v>72</v>
      </c>
      <c r="F76" s="449"/>
      <c r="G76" s="38"/>
      <c r="H76" s="94"/>
      <c r="I76" s="38"/>
      <c r="J76" s="38"/>
      <c r="K76" s="38"/>
      <c r="L76" s="450"/>
      <c r="M76" s="450"/>
      <c r="N76" s="94"/>
      <c r="O76" s="93"/>
      <c r="P76" s="7"/>
      <c r="Q76" s="7"/>
      <c r="R76" s="93"/>
      <c r="S76" s="7"/>
      <c r="T76" s="53"/>
      <c r="U76" s="53"/>
      <c r="V76" s="53"/>
      <c r="X76" s="59"/>
      <c r="Y76" s="97"/>
      <c r="Z76" s="98"/>
    </row>
    <row r="77" spans="1:83" x14ac:dyDescent="0.3">
      <c r="A77" s="278"/>
      <c r="B77" s="7"/>
      <c r="C77" s="25"/>
      <c r="D77" s="38"/>
      <c r="E77" s="298"/>
      <c r="F77" s="449"/>
      <c r="G77" s="38"/>
      <c r="H77" s="94"/>
      <c r="I77" s="38"/>
      <c r="J77" s="38"/>
      <c r="K77" s="38"/>
      <c r="L77" s="450"/>
      <c r="M77" s="450"/>
      <c r="N77" s="94"/>
      <c r="O77" s="93"/>
      <c r="P77" s="7"/>
      <c r="Q77" s="7"/>
      <c r="R77" s="93"/>
      <c r="S77" s="7"/>
      <c r="T77" s="53"/>
      <c r="U77" s="53"/>
      <c r="V77" s="53"/>
      <c r="X77" s="59"/>
      <c r="Y77" s="97"/>
      <c r="Z77" s="98"/>
    </row>
    <row r="78" spans="1:83" x14ac:dyDescent="0.3">
      <c r="A78" s="278"/>
      <c r="B78" s="7"/>
      <c r="C78" s="25"/>
      <c r="D78" s="38"/>
      <c r="E78" s="298"/>
      <c r="F78" s="449"/>
      <c r="G78" s="38"/>
      <c r="H78" s="94"/>
      <c r="I78" s="38"/>
      <c r="J78" s="38"/>
      <c r="K78" s="38"/>
      <c r="L78" s="450"/>
      <c r="M78" s="450"/>
      <c r="N78" s="94"/>
      <c r="O78" s="93"/>
      <c r="P78" s="7"/>
      <c r="Q78" s="7"/>
      <c r="R78" s="93"/>
      <c r="S78" s="7"/>
      <c r="T78" s="53"/>
      <c r="U78" s="53"/>
      <c r="V78" s="53"/>
      <c r="X78" s="59"/>
      <c r="Y78" s="97"/>
      <c r="Z78" s="98"/>
    </row>
    <row r="79" spans="1:83" x14ac:dyDescent="0.3">
      <c r="A79" s="278"/>
      <c r="B79" s="7"/>
      <c r="C79" s="25"/>
      <c r="D79" s="38" t="s">
        <v>239</v>
      </c>
      <c r="E79" s="448">
        <f>SUM(E71:E78)</f>
        <v>23716846.68</v>
      </c>
      <c r="F79" s="449"/>
      <c r="G79" s="38"/>
      <c r="H79" s="94"/>
      <c r="I79" s="38"/>
      <c r="J79" s="38"/>
      <c r="K79" s="38"/>
      <c r="L79" s="450"/>
      <c r="M79" s="450"/>
      <c r="N79" s="94"/>
      <c r="O79" s="93"/>
      <c r="P79" s="7"/>
      <c r="Q79" s="7"/>
      <c r="R79" s="93"/>
      <c r="S79" s="7"/>
      <c r="T79" s="53"/>
      <c r="U79" s="53"/>
      <c r="V79" s="53"/>
      <c r="X79" s="59"/>
      <c r="Y79" s="97"/>
      <c r="Z79" s="98"/>
    </row>
    <row r="80" spans="1:83" x14ac:dyDescent="0.3">
      <c r="A80" s="278"/>
      <c r="B80" s="7"/>
      <c r="C80" s="25"/>
      <c r="D80" s="38"/>
      <c r="E80" s="448"/>
      <c r="F80" s="449"/>
      <c r="G80" s="38"/>
      <c r="H80" s="94"/>
      <c r="I80" s="38"/>
      <c r="J80" s="38"/>
      <c r="K80" s="38"/>
      <c r="L80" s="450"/>
      <c r="M80" s="450"/>
      <c r="N80" s="94"/>
      <c r="O80" s="93"/>
      <c r="P80" s="7"/>
      <c r="Q80" s="7"/>
      <c r="R80" s="93"/>
      <c r="S80" s="7"/>
      <c r="T80" s="53"/>
      <c r="U80" s="53"/>
      <c r="V80" s="53"/>
      <c r="X80" s="59"/>
      <c r="Y80" s="97"/>
      <c r="Z80" s="98"/>
    </row>
    <row r="81" spans="1:26" x14ac:dyDescent="0.3">
      <c r="A81" s="278"/>
      <c r="B81" s="7"/>
      <c r="C81" s="447"/>
      <c r="D81" s="38"/>
      <c r="E81" s="448"/>
      <c r="F81" s="449"/>
      <c r="G81" s="38"/>
      <c r="H81" s="94"/>
      <c r="I81" s="38"/>
      <c r="J81" s="38"/>
      <c r="K81" s="38"/>
      <c r="L81" s="450"/>
      <c r="M81" s="450"/>
      <c r="N81" s="94"/>
      <c r="O81" s="93"/>
      <c r="P81" s="7"/>
      <c r="Q81" s="7"/>
      <c r="R81" s="93"/>
      <c r="S81" s="7"/>
      <c r="T81" s="53"/>
      <c r="U81" s="53"/>
      <c r="V81" s="53"/>
      <c r="X81" s="59"/>
      <c r="Y81" s="97"/>
      <c r="Z81" s="98"/>
    </row>
    <row r="82" spans="1:26" x14ac:dyDescent="0.3">
      <c r="A82" s="53"/>
      <c r="B82" s="53"/>
      <c r="C82" s="95"/>
      <c r="D82" s="29" t="s">
        <v>240</v>
      </c>
      <c r="E82" s="427">
        <f>E12+E30+E44+E47+E55+E63+E69+E79</f>
        <v>672915721.43999982</v>
      </c>
      <c r="F82" s="58"/>
      <c r="G82" s="31"/>
      <c r="H82" s="59"/>
      <c r="K82" s="31"/>
      <c r="L82" s="56"/>
      <c r="M82" s="56"/>
      <c r="N82" s="59"/>
      <c r="O82" s="57"/>
      <c r="P82" s="53"/>
      <c r="Q82" s="53"/>
      <c r="R82" s="57"/>
      <c r="S82" s="53"/>
      <c r="T82" s="53"/>
      <c r="U82" s="53"/>
      <c r="V82" s="53"/>
      <c r="X82" s="59"/>
      <c r="Y82" s="97"/>
      <c r="Z82" s="98"/>
    </row>
    <row r="83" spans="1:26" x14ac:dyDescent="0.3">
      <c r="A83" s="53"/>
      <c r="B83" s="53"/>
      <c r="C83" s="95"/>
      <c r="D83" s="31"/>
      <c r="E83" s="96"/>
      <c r="F83" s="58"/>
      <c r="G83" s="31"/>
      <c r="H83" s="59"/>
      <c r="K83" s="31"/>
      <c r="L83" s="56"/>
      <c r="M83" s="56"/>
      <c r="N83" s="59"/>
      <c r="O83" s="57"/>
      <c r="P83" s="53"/>
      <c r="Q83" s="53"/>
      <c r="R83" s="57"/>
      <c r="S83" s="53"/>
      <c r="T83" s="53"/>
      <c r="U83" s="53"/>
      <c r="V83" s="53"/>
      <c r="X83" s="59"/>
      <c r="Y83" s="97"/>
      <c r="Z83" s="98"/>
    </row>
    <row r="84" spans="1:26" x14ac:dyDescent="0.3">
      <c r="A84" s="53"/>
      <c r="B84" s="53"/>
      <c r="C84" s="95"/>
      <c r="D84" s="31"/>
      <c r="E84" s="96"/>
      <c r="F84" s="58"/>
      <c r="G84" s="31"/>
      <c r="H84" s="59"/>
      <c r="K84" s="31"/>
      <c r="L84" s="56"/>
      <c r="M84" s="56"/>
      <c r="N84" s="59"/>
      <c r="O84" s="57"/>
      <c r="P84" s="53"/>
      <c r="Q84" s="53"/>
      <c r="R84" s="57"/>
      <c r="S84" s="53"/>
      <c r="T84" s="53"/>
      <c r="U84" s="53"/>
      <c r="V84" s="53"/>
      <c r="X84" s="59"/>
      <c r="Y84" s="97"/>
      <c r="Z84" s="98"/>
    </row>
    <row r="85" spans="1:26" x14ac:dyDescent="0.3">
      <c r="A85" s="53"/>
      <c r="B85" s="53"/>
      <c r="C85" s="95"/>
      <c r="D85" s="31"/>
      <c r="E85" s="96"/>
      <c r="F85" s="58"/>
      <c r="G85" s="31"/>
      <c r="H85" s="59"/>
      <c r="K85" s="31"/>
      <c r="L85" s="56"/>
      <c r="M85" s="56"/>
      <c r="N85" s="59"/>
      <c r="O85" s="57"/>
      <c r="P85" s="53"/>
      <c r="Q85" s="53"/>
      <c r="R85" s="57"/>
      <c r="S85" s="53"/>
      <c r="T85" s="53"/>
      <c r="U85" s="53"/>
      <c r="V85" s="53"/>
      <c r="X85" s="59"/>
      <c r="Y85" s="97"/>
      <c r="Z85" s="98"/>
    </row>
    <row r="86" spans="1:26" x14ac:dyDescent="0.3">
      <c r="A86" s="53"/>
      <c r="B86" s="53"/>
      <c r="C86" s="95"/>
      <c r="D86" s="31"/>
      <c r="E86" s="96"/>
      <c r="F86" s="58"/>
      <c r="G86" s="31"/>
      <c r="H86" s="59"/>
      <c r="K86" s="31"/>
      <c r="L86" s="56"/>
      <c r="M86" s="56"/>
      <c r="N86" s="59"/>
      <c r="O86" s="57"/>
      <c r="P86" s="53"/>
      <c r="Q86" s="53"/>
      <c r="R86" s="57"/>
      <c r="S86" s="53"/>
      <c r="T86" s="53"/>
      <c r="U86" s="53"/>
      <c r="V86" s="53"/>
      <c r="X86" s="59"/>
      <c r="Y86" s="97"/>
      <c r="Z86" s="98"/>
    </row>
    <row r="87" spans="1:26" x14ac:dyDescent="0.3">
      <c r="A87" s="53"/>
      <c r="B87" s="53"/>
      <c r="C87" s="95"/>
      <c r="D87" s="31"/>
      <c r="E87" s="96"/>
      <c r="F87" s="58"/>
      <c r="G87" s="31"/>
      <c r="H87" s="59"/>
      <c r="K87" s="31"/>
      <c r="L87" s="56"/>
      <c r="M87" s="56"/>
      <c r="N87" s="59"/>
      <c r="O87" s="57"/>
      <c r="P87" s="53"/>
      <c r="Q87" s="53"/>
      <c r="R87" s="57"/>
      <c r="S87" s="53"/>
      <c r="T87" s="53"/>
      <c r="U87" s="53"/>
      <c r="V87" s="53"/>
      <c r="X87" s="59"/>
      <c r="Y87" s="97"/>
      <c r="Z87" s="98"/>
    </row>
    <row r="88" spans="1:26" x14ac:dyDescent="0.3">
      <c r="A88" s="53"/>
      <c r="B88" s="53"/>
      <c r="C88" s="95"/>
      <c r="D88" s="31"/>
      <c r="E88" s="96"/>
      <c r="F88" s="58"/>
      <c r="G88" s="31"/>
      <c r="H88" s="59"/>
      <c r="K88" s="31"/>
      <c r="L88" s="56"/>
      <c r="M88" s="56"/>
      <c r="N88" s="59"/>
      <c r="O88" s="57"/>
      <c r="P88" s="53"/>
      <c r="Q88" s="53"/>
      <c r="R88" s="57"/>
      <c r="S88" s="53"/>
      <c r="T88" s="53"/>
      <c r="U88" s="53"/>
      <c r="V88" s="53"/>
      <c r="X88" s="59"/>
      <c r="Y88" s="97"/>
      <c r="Z88" s="98"/>
    </row>
    <row r="89" spans="1:26" x14ac:dyDescent="0.3">
      <c r="A89" s="53"/>
      <c r="B89" s="53"/>
      <c r="C89" s="95"/>
      <c r="D89" s="31"/>
      <c r="E89" s="96"/>
      <c r="F89" s="58"/>
      <c r="G89" s="31"/>
      <c r="H89" s="59"/>
      <c r="K89" s="31"/>
      <c r="L89" s="56"/>
      <c r="M89" s="56"/>
      <c r="N89" s="59"/>
      <c r="O89" s="57"/>
      <c r="P89" s="53"/>
      <c r="Q89" s="53"/>
      <c r="R89" s="57"/>
      <c r="S89" s="53"/>
      <c r="T89" s="53"/>
      <c r="U89" s="53"/>
      <c r="V89" s="53"/>
      <c r="X89" s="59"/>
      <c r="Y89" s="97"/>
      <c r="Z89" s="98"/>
    </row>
    <row r="90" spans="1:26" ht="13.8" x14ac:dyDescent="0.3">
      <c r="A90" s="65"/>
      <c r="B90" s="65"/>
      <c r="C90" s="99"/>
      <c r="D90" s="31"/>
      <c r="E90" s="100"/>
      <c r="F90" s="61"/>
      <c r="G90" s="62"/>
      <c r="H90" s="63"/>
      <c r="K90" s="62"/>
      <c r="L90" s="64"/>
      <c r="M90" s="64"/>
      <c r="N90" s="63"/>
      <c r="O90" s="67"/>
      <c r="P90" s="65"/>
      <c r="Q90" s="65"/>
      <c r="R90" s="57"/>
      <c r="S90" s="65"/>
      <c r="T90" s="65"/>
      <c r="U90" s="65"/>
      <c r="V90" s="65"/>
      <c r="X90" s="63"/>
      <c r="Y90" s="101"/>
      <c r="Z90" s="102"/>
    </row>
    <row r="91" spans="1:26" ht="13.8" x14ac:dyDescent="0.3">
      <c r="A91" s="65"/>
      <c r="B91" s="65"/>
      <c r="C91" s="99"/>
      <c r="D91" s="62"/>
      <c r="E91" s="100"/>
      <c r="F91" s="61"/>
      <c r="G91" s="62"/>
      <c r="H91" s="63"/>
      <c r="K91" s="62"/>
      <c r="L91" s="64"/>
      <c r="M91" s="64"/>
      <c r="N91" s="63"/>
      <c r="O91" s="67"/>
      <c r="P91" s="65"/>
      <c r="Q91" s="65"/>
      <c r="R91" s="57"/>
      <c r="S91" s="65"/>
      <c r="T91" s="65"/>
      <c r="U91" s="65"/>
      <c r="V91" s="65"/>
      <c r="X91" s="63"/>
      <c r="Y91" s="101"/>
      <c r="Z91" s="102"/>
    </row>
    <row r="92" spans="1:26" ht="13.8" x14ac:dyDescent="0.3">
      <c r="A92" s="65"/>
      <c r="B92" s="65"/>
      <c r="C92" s="99"/>
      <c r="D92" s="62"/>
      <c r="E92" s="100"/>
      <c r="F92" s="61"/>
      <c r="G92" s="62"/>
      <c r="H92" s="63"/>
      <c r="K92" s="62"/>
      <c r="L92" s="64"/>
      <c r="M92" s="64"/>
      <c r="N92" s="63"/>
      <c r="O92" s="67"/>
      <c r="P92" s="65"/>
      <c r="Q92" s="65"/>
      <c r="R92" s="57"/>
      <c r="S92" s="65"/>
      <c r="T92" s="65"/>
      <c r="U92" s="65"/>
      <c r="V92" s="65"/>
      <c r="X92" s="63"/>
      <c r="Y92" s="101"/>
      <c r="Z92" s="102"/>
    </row>
    <row r="93" spans="1:26" ht="13.8" x14ac:dyDescent="0.3">
      <c r="A93" s="65"/>
      <c r="B93" s="65"/>
      <c r="C93" s="99"/>
      <c r="D93" s="62"/>
      <c r="E93" s="100"/>
      <c r="F93" s="61"/>
      <c r="G93" s="62"/>
      <c r="H93" s="63"/>
      <c r="K93" s="62"/>
      <c r="L93" s="64"/>
      <c r="M93" s="64"/>
      <c r="N93" s="63"/>
      <c r="O93" s="67"/>
      <c r="P93" s="65"/>
      <c r="Q93" s="65"/>
      <c r="R93" s="57"/>
      <c r="S93" s="65"/>
      <c r="T93" s="65"/>
      <c r="U93" s="65"/>
      <c r="V93" s="65"/>
      <c r="X93" s="63"/>
      <c r="Y93" s="101"/>
      <c r="Z93" s="102"/>
    </row>
    <row r="94" spans="1:26" ht="13.8" x14ac:dyDescent="0.3">
      <c r="A94" s="65"/>
      <c r="B94" s="65"/>
      <c r="C94" s="99"/>
      <c r="D94" s="62"/>
      <c r="E94" s="100"/>
      <c r="F94" s="61"/>
      <c r="G94" s="62"/>
      <c r="H94" s="63"/>
      <c r="K94" s="62"/>
      <c r="L94" s="64"/>
      <c r="M94" s="64"/>
      <c r="N94" s="63"/>
      <c r="O94" s="67"/>
      <c r="P94" s="65"/>
      <c r="Q94" s="65"/>
      <c r="R94" s="57"/>
      <c r="S94" s="65"/>
      <c r="T94" s="65"/>
      <c r="U94" s="65"/>
      <c r="V94" s="65"/>
      <c r="X94" s="63"/>
      <c r="Y94" s="101"/>
      <c r="Z94" s="102"/>
    </row>
    <row r="95" spans="1:26" ht="13.8" x14ac:dyDescent="0.3">
      <c r="A95" s="65"/>
      <c r="B95" s="65"/>
      <c r="C95" s="99"/>
      <c r="D95" s="62"/>
      <c r="E95" s="100"/>
      <c r="F95" s="61"/>
      <c r="G95" s="62"/>
      <c r="H95" s="63"/>
      <c r="K95" s="62"/>
      <c r="L95" s="64"/>
      <c r="M95" s="64"/>
      <c r="N95" s="63"/>
      <c r="O95" s="67"/>
      <c r="P95" s="65"/>
      <c r="Q95" s="65"/>
      <c r="R95" s="57"/>
      <c r="S95" s="65"/>
      <c r="T95" s="65"/>
      <c r="U95" s="65"/>
      <c r="V95" s="65"/>
      <c r="X95" s="63"/>
      <c r="Y95" s="101"/>
      <c r="Z95" s="102"/>
    </row>
    <row r="96" spans="1:26" ht="13.8" x14ac:dyDescent="0.3">
      <c r="A96" s="65"/>
      <c r="B96" s="65"/>
      <c r="C96" s="99"/>
      <c r="D96" s="62"/>
      <c r="E96" s="100"/>
      <c r="F96" s="61"/>
      <c r="G96" s="62"/>
      <c r="H96" s="63"/>
      <c r="K96" s="62"/>
      <c r="L96" s="64"/>
      <c r="M96" s="64"/>
      <c r="N96" s="63"/>
      <c r="O96" s="67"/>
      <c r="P96" s="65"/>
      <c r="Q96" s="65"/>
      <c r="R96" s="57"/>
      <c r="S96" s="65"/>
      <c r="T96" s="65"/>
      <c r="U96" s="65"/>
      <c r="V96" s="65"/>
      <c r="X96" s="63"/>
      <c r="Y96" s="101"/>
      <c r="Z96" s="102"/>
    </row>
    <row r="97" spans="1:26" ht="13.8" x14ac:dyDescent="0.3">
      <c r="A97" s="65"/>
      <c r="B97" s="65"/>
      <c r="C97" s="99"/>
      <c r="D97" s="62"/>
      <c r="E97" s="100"/>
      <c r="F97" s="61"/>
      <c r="G97" s="62"/>
      <c r="H97" s="63"/>
      <c r="K97" s="62"/>
      <c r="L97" s="64"/>
      <c r="M97" s="64"/>
      <c r="N97" s="63"/>
      <c r="O97" s="67"/>
      <c r="P97" s="65"/>
      <c r="Q97" s="65"/>
      <c r="R97" s="57"/>
      <c r="S97" s="65"/>
      <c r="T97" s="65"/>
      <c r="U97" s="65"/>
      <c r="V97" s="65"/>
      <c r="X97" s="63"/>
      <c r="Y97" s="101"/>
      <c r="Z97" s="102"/>
    </row>
    <row r="98" spans="1:26" ht="13.8" x14ac:dyDescent="0.3">
      <c r="A98" s="65"/>
      <c r="B98" s="65"/>
      <c r="C98" s="99"/>
      <c r="D98" s="62"/>
      <c r="E98" s="100"/>
      <c r="F98" s="61"/>
      <c r="G98" s="62"/>
      <c r="H98" s="63"/>
      <c r="K98" s="62"/>
      <c r="L98" s="64"/>
      <c r="M98" s="64"/>
      <c r="N98" s="63"/>
      <c r="O98" s="67"/>
      <c r="P98" s="65"/>
      <c r="Q98" s="65"/>
      <c r="R98" s="57"/>
      <c r="S98" s="65"/>
      <c r="T98" s="65"/>
      <c r="U98" s="65"/>
      <c r="V98" s="65"/>
      <c r="X98" s="63"/>
      <c r="Y98" s="101"/>
      <c r="Z98" s="102"/>
    </row>
    <row r="99" spans="1:26" ht="13.8" x14ac:dyDescent="0.3">
      <c r="A99" s="65"/>
      <c r="B99" s="65"/>
      <c r="C99" s="99"/>
      <c r="D99" s="62"/>
      <c r="E99" s="100"/>
      <c r="F99" s="61"/>
      <c r="G99" s="62"/>
      <c r="H99" s="63"/>
      <c r="K99" s="62"/>
      <c r="L99" s="64"/>
      <c r="M99" s="64"/>
      <c r="N99" s="63"/>
      <c r="O99" s="67"/>
      <c r="P99" s="65"/>
      <c r="Q99" s="65"/>
      <c r="R99" s="57"/>
      <c r="S99" s="65"/>
      <c r="T99" s="65"/>
      <c r="U99" s="65"/>
      <c r="V99" s="65"/>
      <c r="W99" s="66"/>
      <c r="X99" s="63"/>
      <c r="Y99" s="101"/>
      <c r="Z99" s="102"/>
    </row>
    <row r="100" spans="1:26" ht="13.8" x14ac:dyDescent="0.3">
      <c r="A100" s="65"/>
      <c r="B100" s="65"/>
      <c r="C100" s="99"/>
      <c r="D100" s="62"/>
      <c r="E100" s="100"/>
      <c r="F100" s="61"/>
      <c r="G100" s="62"/>
      <c r="H100" s="63"/>
      <c r="K100" s="62"/>
      <c r="L100" s="64"/>
      <c r="M100" s="64"/>
      <c r="N100" s="63"/>
      <c r="O100" s="67"/>
      <c r="P100" s="65"/>
      <c r="Q100" s="65"/>
      <c r="R100" s="57"/>
      <c r="S100" s="65"/>
      <c r="T100" s="65"/>
      <c r="U100" s="65"/>
      <c r="V100" s="65"/>
      <c r="W100" s="66"/>
      <c r="X100" s="63"/>
      <c r="Y100" s="101"/>
      <c r="Z100" s="102"/>
    </row>
    <row r="101" spans="1:26" ht="13.8" x14ac:dyDescent="0.3">
      <c r="A101" s="65"/>
      <c r="B101" s="65"/>
      <c r="C101" s="99"/>
      <c r="D101" s="62"/>
      <c r="E101" s="100"/>
      <c r="F101" s="61"/>
      <c r="G101" s="62"/>
      <c r="H101" s="63"/>
      <c r="K101" s="62"/>
      <c r="L101" s="64"/>
      <c r="M101" s="64"/>
      <c r="N101" s="63"/>
      <c r="O101" s="67"/>
      <c r="P101" s="65"/>
      <c r="Q101" s="65"/>
      <c r="R101" s="57"/>
      <c r="S101" s="65"/>
      <c r="T101" s="65"/>
      <c r="U101" s="65"/>
      <c r="V101" s="65"/>
      <c r="W101" s="66"/>
      <c r="X101" s="63"/>
      <c r="Y101" s="101"/>
      <c r="Z101" s="102"/>
    </row>
    <row r="102" spans="1:26" ht="13.8" x14ac:dyDescent="0.3">
      <c r="A102" s="65"/>
      <c r="B102" s="65"/>
      <c r="C102" s="99"/>
      <c r="D102" s="62"/>
      <c r="E102" s="100"/>
      <c r="F102" s="61"/>
      <c r="G102" s="62"/>
      <c r="H102" s="63"/>
      <c r="K102" s="62"/>
      <c r="L102" s="64"/>
      <c r="M102" s="64"/>
      <c r="N102" s="63"/>
      <c r="O102" s="67"/>
      <c r="P102" s="65"/>
      <c r="Q102" s="65"/>
      <c r="R102" s="57"/>
      <c r="S102" s="65"/>
      <c r="T102" s="65"/>
      <c r="U102" s="65"/>
      <c r="V102" s="65"/>
      <c r="W102" s="66"/>
      <c r="X102" s="63"/>
      <c r="Y102" s="101"/>
      <c r="Z102" s="102"/>
    </row>
    <row r="103" spans="1:26" ht="13.8" x14ac:dyDescent="0.3">
      <c r="A103" s="65"/>
      <c r="B103" s="65"/>
      <c r="C103" s="99"/>
      <c r="D103" s="62"/>
      <c r="E103" s="100"/>
      <c r="F103" s="61"/>
      <c r="G103" s="62"/>
      <c r="H103" s="63"/>
      <c r="K103" s="62"/>
      <c r="L103" s="64"/>
      <c r="M103" s="64"/>
      <c r="N103" s="63"/>
      <c r="O103" s="67"/>
      <c r="P103" s="65"/>
      <c r="Q103" s="65"/>
      <c r="R103" s="57"/>
      <c r="S103" s="65"/>
      <c r="T103" s="65"/>
      <c r="U103" s="65"/>
      <c r="V103" s="65"/>
      <c r="W103" s="66"/>
      <c r="X103" s="63"/>
      <c r="Y103" s="101"/>
      <c r="Z103" s="102"/>
    </row>
    <row r="104" spans="1:26" ht="13.8" x14ac:dyDescent="0.3">
      <c r="A104" s="65"/>
      <c r="B104" s="65"/>
      <c r="C104" s="99"/>
      <c r="D104" s="62"/>
      <c r="E104" s="100"/>
      <c r="F104" s="61"/>
      <c r="G104" s="62"/>
      <c r="H104" s="63"/>
      <c r="K104" s="62"/>
      <c r="L104" s="64"/>
      <c r="M104" s="64"/>
      <c r="N104" s="63"/>
      <c r="O104" s="67"/>
      <c r="P104" s="65"/>
      <c r="Q104" s="65"/>
      <c r="R104" s="57"/>
      <c r="S104" s="65"/>
      <c r="T104" s="65"/>
      <c r="U104" s="65"/>
      <c r="V104" s="65"/>
      <c r="W104" s="66"/>
      <c r="X104" s="63"/>
      <c r="Y104" s="101"/>
      <c r="Z104" s="102"/>
    </row>
    <row r="105" spans="1:26" ht="13.8" x14ac:dyDescent="0.3">
      <c r="A105" s="65"/>
      <c r="B105" s="65"/>
      <c r="C105" s="99"/>
      <c r="D105" s="62"/>
      <c r="E105" s="100"/>
      <c r="F105" s="61"/>
      <c r="G105" s="62"/>
      <c r="H105" s="63"/>
      <c r="K105" s="62"/>
      <c r="L105" s="64"/>
      <c r="M105" s="64"/>
      <c r="N105" s="63"/>
      <c r="O105" s="67"/>
      <c r="P105" s="65"/>
      <c r="Q105" s="65"/>
      <c r="R105" s="57"/>
      <c r="S105" s="65"/>
      <c r="T105" s="65"/>
      <c r="U105" s="65"/>
      <c r="V105" s="65"/>
      <c r="W105" s="66"/>
      <c r="X105" s="63"/>
      <c r="Y105" s="101"/>
      <c r="Z105" s="102"/>
    </row>
    <row r="106" spans="1:26" ht="13.8" x14ac:dyDescent="0.3">
      <c r="A106" s="65"/>
      <c r="B106" s="65"/>
      <c r="C106" s="99"/>
      <c r="D106" s="62"/>
      <c r="E106" s="100"/>
      <c r="F106" s="61"/>
      <c r="G106" s="62"/>
      <c r="H106" s="63"/>
      <c r="K106" s="62"/>
      <c r="L106" s="64"/>
      <c r="M106" s="64"/>
      <c r="N106" s="63"/>
      <c r="O106" s="67"/>
      <c r="P106" s="65"/>
      <c r="Q106" s="65"/>
      <c r="R106" s="57"/>
      <c r="S106" s="65"/>
      <c r="T106" s="65"/>
      <c r="U106" s="65"/>
      <c r="V106" s="65"/>
      <c r="W106" s="66"/>
      <c r="X106" s="63"/>
      <c r="Y106" s="101"/>
      <c r="Z106" s="102"/>
    </row>
    <row r="107" spans="1:26" ht="13.8" x14ac:dyDescent="0.3">
      <c r="A107" s="65"/>
      <c r="B107" s="65"/>
      <c r="C107" s="99"/>
      <c r="D107" s="62"/>
      <c r="E107" s="100"/>
      <c r="F107" s="61"/>
      <c r="G107" s="62"/>
      <c r="H107" s="63"/>
      <c r="K107" s="62"/>
      <c r="L107" s="64"/>
      <c r="M107" s="64"/>
      <c r="N107" s="63"/>
      <c r="O107" s="67"/>
      <c r="P107" s="65"/>
      <c r="Q107" s="65"/>
      <c r="R107" s="57"/>
      <c r="S107" s="65"/>
      <c r="T107" s="65"/>
      <c r="U107" s="65"/>
      <c r="V107" s="65"/>
      <c r="W107" s="66"/>
      <c r="X107" s="63"/>
      <c r="Y107" s="101"/>
      <c r="Z107" s="102"/>
    </row>
    <row r="108" spans="1:26" ht="13.8" x14ac:dyDescent="0.3">
      <c r="A108" s="65"/>
      <c r="B108" s="65"/>
      <c r="C108" s="99"/>
      <c r="D108" s="62"/>
      <c r="E108" s="100"/>
      <c r="F108" s="61"/>
      <c r="G108" s="62"/>
      <c r="H108" s="63"/>
      <c r="K108" s="62"/>
      <c r="L108" s="64"/>
      <c r="M108" s="64"/>
      <c r="N108" s="63"/>
      <c r="O108" s="67"/>
      <c r="P108" s="65"/>
      <c r="Q108" s="65"/>
      <c r="R108" s="57"/>
      <c r="S108" s="65"/>
      <c r="T108" s="65"/>
      <c r="U108" s="65"/>
      <c r="V108" s="65"/>
      <c r="W108" s="66"/>
      <c r="X108" s="63"/>
      <c r="Y108" s="101"/>
      <c r="Z108" s="102"/>
    </row>
    <row r="109" spans="1:26" ht="13.8" x14ac:dyDescent="0.3">
      <c r="A109" s="65"/>
      <c r="B109" s="65"/>
      <c r="C109" s="99"/>
      <c r="D109" s="62"/>
      <c r="E109" s="100"/>
      <c r="F109" s="61"/>
      <c r="G109" s="62"/>
      <c r="H109" s="63"/>
      <c r="K109" s="62"/>
      <c r="L109" s="64"/>
      <c r="M109" s="64"/>
      <c r="N109" s="63"/>
      <c r="O109" s="67"/>
      <c r="P109" s="65"/>
      <c r="Q109" s="65"/>
      <c r="R109" s="57"/>
      <c r="S109" s="65"/>
      <c r="T109" s="65"/>
      <c r="U109" s="65"/>
      <c r="V109" s="65"/>
      <c r="W109" s="66"/>
      <c r="X109" s="63"/>
      <c r="Y109" s="101"/>
      <c r="Z109" s="102"/>
    </row>
    <row r="110" spans="1:26" ht="13.8" x14ac:dyDescent="0.3">
      <c r="A110" s="65"/>
      <c r="B110" s="65"/>
      <c r="C110" s="99"/>
      <c r="D110" s="62"/>
      <c r="E110" s="100"/>
      <c r="F110" s="61"/>
      <c r="G110" s="62"/>
      <c r="H110" s="63"/>
      <c r="K110" s="62"/>
      <c r="L110" s="64"/>
      <c r="M110" s="64"/>
      <c r="N110" s="63"/>
      <c r="O110" s="67"/>
      <c r="P110" s="65"/>
      <c r="Q110" s="65"/>
      <c r="R110" s="57"/>
      <c r="S110" s="65"/>
      <c r="T110" s="65"/>
      <c r="U110" s="65"/>
      <c r="V110" s="65"/>
      <c r="W110" s="66"/>
      <c r="X110" s="63"/>
      <c r="Y110" s="101"/>
      <c r="Z110" s="102"/>
    </row>
    <row r="111" spans="1:26" ht="13.8" x14ac:dyDescent="0.3">
      <c r="A111" s="65"/>
      <c r="B111" s="65"/>
      <c r="C111" s="99"/>
      <c r="D111" s="62"/>
      <c r="E111" s="100"/>
      <c r="F111" s="61"/>
      <c r="G111" s="62"/>
      <c r="H111" s="63"/>
      <c r="K111" s="62"/>
      <c r="L111" s="64"/>
      <c r="M111" s="64"/>
      <c r="N111" s="63"/>
      <c r="O111" s="67"/>
      <c r="P111" s="65"/>
      <c r="Q111" s="65"/>
      <c r="R111" s="57"/>
      <c r="S111" s="65"/>
      <c r="T111" s="65"/>
      <c r="U111" s="65"/>
      <c r="V111" s="65"/>
      <c r="W111" s="66"/>
      <c r="X111" s="63"/>
      <c r="Y111" s="101"/>
      <c r="Z111" s="102"/>
    </row>
    <row r="112" spans="1:26" ht="13.8" x14ac:dyDescent="0.3">
      <c r="A112" s="65"/>
      <c r="B112" s="65"/>
      <c r="C112" s="99"/>
      <c r="D112" s="62"/>
      <c r="E112" s="100"/>
      <c r="F112" s="61"/>
      <c r="G112" s="62"/>
      <c r="H112" s="63"/>
      <c r="K112" s="62"/>
      <c r="L112" s="64"/>
      <c r="M112" s="64"/>
      <c r="N112" s="63"/>
      <c r="O112" s="67"/>
      <c r="P112" s="65"/>
      <c r="Q112" s="65"/>
      <c r="R112" s="57"/>
      <c r="S112" s="65"/>
      <c r="T112" s="65"/>
      <c r="U112" s="65"/>
      <c r="V112" s="65"/>
      <c r="W112" s="66"/>
      <c r="X112" s="63"/>
      <c r="Y112" s="101"/>
      <c r="Z112" s="102"/>
    </row>
    <row r="113" spans="1:26" ht="13.8" x14ac:dyDescent="0.3">
      <c r="A113" s="65"/>
      <c r="B113" s="65"/>
      <c r="C113" s="99"/>
      <c r="D113" s="62"/>
      <c r="E113" s="100"/>
      <c r="F113" s="61"/>
      <c r="G113" s="62"/>
      <c r="H113" s="63"/>
      <c r="K113" s="62"/>
      <c r="L113" s="64"/>
      <c r="M113" s="64"/>
      <c r="N113" s="63"/>
      <c r="O113" s="67"/>
      <c r="P113" s="65"/>
      <c r="Q113" s="65"/>
      <c r="R113" s="57"/>
      <c r="S113" s="65"/>
      <c r="T113" s="65"/>
      <c r="U113" s="65"/>
      <c r="V113" s="65"/>
      <c r="W113" s="66"/>
      <c r="X113" s="63"/>
      <c r="Y113" s="101"/>
      <c r="Z113" s="102"/>
    </row>
    <row r="114" spans="1:26" ht="13.8" x14ac:dyDescent="0.3">
      <c r="A114" s="65"/>
      <c r="B114" s="65"/>
      <c r="C114" s="99"/>
      <c r="D114" s="62"/>
      <c r="E114" s="100"/>
      <c r="F114" s="61"/>
      <c r="G114" s="62"/>
      <c r="H114" s="63"/>
      <c r="K114" s="62"/>
      <c r="L114" s="64"/>
      <c r="M114" s="64"/>
      <c r="N114" s="63"/>
      <c r="O114" s="67"/>
      <c r="P114" s="65"/>
      <c r="Q114" s="65"/>
      <c r="R114" s="57"/>
      <c r="S114" s="65"/>
      <c r="T114" s="65"/>
      <c r="U114" s="65"/>
      <c r="V114" s="65"/>
      <c r="W114" s="66"/>
      <c r="X114" s="63"/>
      <c r="Y114" s="101"/>
      <c r="Z114" s="102"/>
    </row>
    <row r="115" spans="1:26" ht="13.8" x14ac:dyDescent="0.3">
      <c r="A115" s="65"/>
      <c r="B115" s="65"/>
      <c r="C115" s="99"/>
      <c r="D115" s="62"/>
      <c r="E115" s="100"/>
      <c r="F115" s="61"/>
      <c r="G115" s="62"/>
      <c r="H115" s="63"/>
      <c r="K115" s="62"/>
      <c r="L115" s="64"/>
      <c r="M115" s="64"/>
      <c r="N115" s="63"/>
      <c r="O115" s="67"/>
      <c r="P115" s="65"/>
      <c r="Q115" s="65"/>
      <c r="R115" s="57"/>
      <c r="S115" s="65"/>
      <c r="T115" s="65"/>
      <c r="U115" s="65"/>
      <c r="V115" s="65"/>
      <c r="W115" s="66"/>
      <c r="X115" s="63"/>
      <c r="Y115" s="101"/>
      <c r="Z115" s="102"/>
    </row>
    <row r="116" spans="1:26" ht="13.8" x14ac:dyDescent="0.3">
      <c r="A116" s="65"/>
      <c r="B116" s="65"/>
      <c r="C116" s="99"/>
      <c r="D116" s="62"/>
      <c r="E116" s="100"/>
      <c r="F116" s="61"/>
      <c r="G116" s="62"/>
      <c r="H116" s="63"/>
      <c r="K116" s="62"/>
      <c r="L116" s="64"/>
      <c r="M116" s="64"/>
      <c r="N116" s="63"/>
      <c r="O116" s="67"/>
      <c r="P116" s="65"/>
      <c r="Q116" s="65"/>
      <c r="R116" s="57"/>
      <c r="S116" s="65"/>
      <c r="T116" s="65"/>
      <c r="U116" s="65"/>
      <c r="V116" s="65"/>
      <c r="W116" s="66"/>
      <c r="X116" s="63"/>
      <c r="Y116" s="101"/>
      <c r="Z116" s="102"/>
    </row>
    <row r="117" spans="1:26" ht="13.8" x14ac:dyDescent="0.3">
      <c r="A117" s="65"/>
      <c r="B117" s="65"/>
      <c r="C117" s="99"/>
      <c r="D117" s="62"/>
      <c r="E117" s="100"/>
      <c r="F117" s="61"/>
      <c r="G117" s="62"/>
      <c r="H117" s="63"/>
      <c r="K117" s="62"/>
      <c r="L117" s="64"/>
      <c r="M117" s="64"/>
      <c r="N117" s="63"/>
      <c r="O117" s="67"/>
      <c r="P117" s="65"/>
      <c r="Q117" s="65"/>
      <c r="R117" s="57"/>
      <c r="S117" s="65"/>
      <c r="T117" s="65"/>
      <c r="U117" s="65"/>
      <c r="V117" s="65"/>
      <c r="W117" s="66"/>
      <c r="X117" s="63"/>
      <c r="Y117" s="101"/>
      <c r="Z117" s="102"/>
    </row>
    <row r="118" spans="1:26" ht="13.8" x14ac:dyDescent="0.3">
      <c r="A118" s="65"/>
      <c r="B118" s="65"/>
      <c r="C118" s="99"/>
      <c r="D118" s="62"/>
      <c r="E118" s="100"/>
      <c r="F118" s="61"/>
      <c r="G118" s="62"/>
      <c r="H118" s="63"/>
      <c r="K118" s="62"/>
      <c r="L118" s="64"/>
      <c r="M118" s="64"/>
      <c r="N118" s="63"/>
      <c r="O118" s="67"/>
      <c r="P118" s="65"/>
      <c r="Q118" s="65"/>
      <c r="R118" s="57"/>
      <c r="S118" s="65"/>
      <c r="T118" s="65"/>
      <c r="U118" s="65"/>
      <c r="V118" s="65"/>
      <c r="W118" s="66"/>
      <c r="X118" s="63"/>
      <c r="Y118" s="101"/>
      <c r="Z118" s="102"/>
    </row>
    <row r="119" spans="1:26" ht="13.8" x14ac:dyDescent="0.3">
      <c r="A119" s="65"/>
      <c r="B119" s="65"/>
      <c r="C119" s="99"/>
      <c r="D119" s="62"/>
      <c r="E119" s="100"/>
      <c r="F119" s="61"/>
      <c r="G119" s="62"/>
      <c r="H119" s="63"/>
      <c r="K119" s="62"/>
      <c r="L119" s="64"/>
      <c r="M119" s="64"/>
      <c r="N119" s="63"/>
      <c r="O119" s="67"/>
      <c r="P119" s="65"/>
      <c r="Q119" s="65"/>
      <c r="R119" s="57"/>
      <c r="S119" s="65"/>
      <c r="T119" s="65"/>
      <c r="U119" s="65"/>
      <c r="V119" s="65"/>
      <c r="W119" s="66"/>
      <c r="X119" s="63"/>
      <c r="Y119" s="101"/>
      <c r="Z119" s="102"/>
    </row>
    <row r="120" spans="1:26" ht="13.8" x14ac:dyDescent="0.3">
      <c r="A120" s="65"/>
      <c r="B120" s="65"/>
      <c r="C120" s="99"/>
      <c r="D120" s="62"/>
      <c r="E120" s="100"/>
      <c r="F120" s="61"/>
      <c r="G120" s="62"/>
      <c r="H120" s="63"/>
      <c r="K120" s="62"/>
      <c r="L120" s="64"/>
      <c r="M120" s="64"/>
      <c r="N120" s="63"/>
      <c r="O120" s="67"/>
      <c r="P120" s="65"/>
      <c r="Q120" s="65"/>
      <c r="R120" s="57"/>
      <c r="S120" s="65"/>
      <c r="T120" s="65"/>
      <c r="U120" s="65"/>
      <c r="V120" s="65"/>
      <c r="W120" s="66"/>
      <c r="X120" s="63"/>
      <c r="Y120" s="101"/>
      <c r="Z120" s="102"/>
    </row>
    <row r="121" spans="1:26" ht="13.8" x14ac:dyDescent="0.3">
      <c r="A121" s="65"/>
      <c r="B121" s="65"/>
      <c r="C121" s="99"/>
      <c r="D121" s="62"/>
      <c r="E121" s="100"/>
      <c r="F121" s="61"/>
      <c r="G121" s="62"/>
      <c r="H121" s="63"/>
      <c r="K121" s="62"/>
      <c r="L121" s="64"/>
      <c r="M121" s="64"/>
      <c r="N121" s="63"/>
      <c r="O121" s="67"/>
      <c r="P121" s="65"/>
      <c r="Q121" s="65"/>
      <c r="R121" s="57"/>
      <c r="S121" s="65"/>
      <c r="T121" s="65"/>
      <c r="U121" s="65"/>
      <c r="V121" s="65"/>
      <c r="W121" s="66"/>
      <c r="X121" s="63"/>
      <c r="Y121" s="101"/>
      <c r="Z121" s="102"/>
    </row>
    <row r="122" spans="1:26" ht="13.8" x14ac:dyDescent="0.3">
      <c r="A122" s="65"/>
      <c r="B122" s="65"/>
      <c r="C122" s="99"/>
      <c r="D122" s="62"/>
      <c r="E122" s="100"/>
      <c r="F122" s="61"/>
      <c r="G122" s="62"/>
      <c r="H122" s="63"/>
      <c r="K122" s="62"/>
      <c r="L122" s="64"/>
      <c r="M122" s="64"/>
      <c r="N122" s="63"/>
      <c r="O122" s="67"/>
      <c r="P122" s="65"/>
      <c r="Q122" s="65"/>
      <c r="R122" s="57"/>
      <c r="S122" s="65"/>
      <c r="T122" s="65"/>
      <c r="U122" s="65"/>
      <c r="V122" s="65"/>
      <c r="W122" s="66"/>
      <c r="X122" s="63"/>
      <c r="Y122" s="101"/>
      <c r="Z122" s="102"/>
    </row>
    <row r="123" spans="1:26" ht="13.8" x14ac:dyDescent="0.3">
      <c r="A123" s="65"/>
      <c r="B123" s="65"/>
      <c r="C123" s="99"/>
      <c r="D123" s="62"/>
      <c r="E123" s="100"/>
      <c r="F123" s="61"/>
      <c r="G123" s="62"/>
      <c r="H123" s="63"/>
      <c r="K123" s="62"/>
      <c r="L123" s="64"/>
      <c r="M123" s="64"/>
      <c r="N123" s="63"/>
      <c r="O123" s="67"/>
      <c r="P123" s="65"/>
      <c r="Q123" s="65"/>
      <c r="R123" s="57"/>
      <c r="S123" s="65"/>
      <c r="T123" s="65"/>
      <c r="U123" s="65"/>
      <c r="V123" s="65"/>
      <c r="W123" s="66"/>
      <c r="X123" s="63"/>
      <c r="Y123" s="101"/>
      <c r="Z123" s="102"/>
    </row>
    <row r="124" spans="1:26" ht="13.8" x14ac:dyDescent="0.3">
      <c r="A124" s="65"/>
      <c r="B124" s="65"/>
      <c r="C124" s="99"/>
      <c r="D124" s="62"/>
      <c r="E124" s="100"/>
      <c r="F124" s="61"/>
      <c r="G124" s="62"/>
      <c r="H124" s="63"/>
      <c r="K124" s="62"/>
      <c r="L124" s="64"/>
      <c r="M124" s="64"/>
      <c r="N124" s="63"/>
      <c r="O124" s="67"/>
      <c r="P124" s="65"/>
      <c r="Q124" s="65"/>
      <c r="R124" s="57"/>
      <c r="S124" s="65"/>
      <c r="T124" s="65"/>
      <c r="U124" s="65"/>
      <c r="V124" s="65"/>
      <c r="W124" s="66"/>
      <c r="X124" s="63"/>
      <c r="Y124" s="101"/>
      <c r="Z124" s="102"/>
    </row>
    <row r="125" spans="1:26" ht="13.8" x14ac:dyDescent="0.3">
      <c r="A125" s="65"/>
      <c r="B125" s="65"/>
      <c r="C125" s="99"/>
      <c r="D125" s="62"/>
      <c r="E125" s="100"/>
      <c r="F125" s="61"/>
      <c r="G125" s="62"/>
      <c r="H125" s="63"/>
      <c r="K125" s="62"/>
      <c r="L125" s="64"/>
      <c r="M125" s="64"/>
      <c r="N125" s="63"/>
      <c r="O125" s="67"/>
      <c r="P125" s="65"/>
      <c r="Q125" s="65"/>
      <c r="R125" s="57"/>
      <c r="S125" s="65"/>
      <c r="T125" s="65"/>
      <c r="U125" s="65"/>
      <c r="V125" s="65"/>
      <c r="W125" s="66"/>
      <c r="X125" s="63"/>
      <c r="Y125" s="101"/>
      <c r="Z125" s="102"/>
    </row>
    <row r="126" spans="1:26" ht="13.8" x14ac:dyDescent="0.3">
      <c r="A126" s="65"/>
      <c r="B126" s="65"/>
      <c r="C126" s="99"/>
      <c r="D126" s="62"/>
      <c r="E126" s="100"/>
      <c r="F126" s="61"/>
      <c r="G126" s="62"/>
      <c r="H126" s="63"/>
      <c r="K126" s="62"/>
      <c r="L126" s="64"/>
      <c r="M126" s="64"/>
      <c r="N126" s="63"/>
      <c r="O126" s="67"/>
      <c r="P126" s="65"/>
      <c r="Q126" s="65"/>
      <c r="R126" s="57"/>
      <c r="S126" s="65"/>
      <c r="T126" s="65"/>
      <c r="U126" s="65"/>
      <c r="V126" s="65"/>
      <c r="W126" s="66"/>
      <c r="X126" s="63"/>
      <c r="Y126" s="101"/>
      <c r="Z126" s="102"/>
    </row>
    <row r="127" spans="1:26" ht="13.8" x14ac:dyDescent="0.3">
      <c r="A127" s="65"/>
      <c r="B127" s="65"/>
      <c r="C127" s="99"/>
      <c r="D127" s="62"/>
      <c r="E127" s="100"/>
      <c r="F127" s="61"/>
      <c r="G127" s="62"/>
      <c r="H127" s="63"/>
      <c r="K127" s="62"/>
      <c r="L127" s="64"/>
      <c r="M127" s="64"/>
      <c r="N127" s="63"/>
      <c r="O127" s="67"/>
      <c r="P127" s="65"/>
      <c r="Q127" s="65"/>
      <c r="R127" s="57"/>
      <c r="S127" s="65"/>
      <c r="T127" s="65"/>
      <c r="U127" s="65"/>
      <c r="V127" s="65"/>
      <c r="W127" s="66"/>
      <c r="X127" s="63"/>
      <c r="Y127" s="101"/>
      <c r="Z127" s="102"/>
    </row>
    <row r="128" spans="1:26" ht="13.8" x14ac:dyDescent="0.3">
      <c r="A128" s="65"/>
      <c r="B128" s="65"/>
      <c r="C128" s="99"/>
      <c r="D128" s="62"/>
      <c r="E128" s="100"/>
      <c r="F128" s="61"/>
      <c r="G128" s="62"/>
      <c r="H128" s="63"/>
      <c r="K128" s="62"/>
      <c r="L128" s="64"/>
      <c r="M128" s="64"/>
      <c r="N128" s="63"/>
      <c r="O128" s="67"/>
      <c r="P128" s="65"/>
      <c r="Q128" s="65"/>
      <c r="R128" s="57"/>
      <c r="S128" s="65"/>
      <c r="T128" s="65"/>
      <c r="U128" s="65"/>
      <c r="V128" s="65"/>
      <c r="W128" s="66"/>
      <c r="X128" s="63"/>
      <c r="Y128" s="101"/>
      <c r="Z128" s="102"/>
    </row>
    <row r="129" spans="1:26" ht="13.8" x14ac:dyDescent="0.3">
      <c r="A129" s="65"/>
      <c r="B129" s="65"/>
      <c r="C129" s="99"/>
      <c r="D129" s="62"/>
      <c r="E129" s="100"/>
      <c r="F129" s="61"/>
      <c r="G129" s="62"/>
      <c r="H129" s="63"/>
      <c r="K129" s="62"/>
      <c r="L129" s="64"/>
      <c r="M129" s="64"/>
      <c r="N129" s="63"/>
      <c r="O129" s="67"/>
      <c r="P129" s="65"/>
      <c r="Q129" s="65"/>
      <c r="R129" s="57"/>
      <c r="S129" s="65"/>
      <c r="T129" s="65"/>
      <c r="U129" s="65"/>
      <c r="V129" s="65"/>
      <c r="W129" s="66"/>
      <c r="X129" s="63"/>
      <c r="Y129" s="101"/>
      <c r="Z129" s="102"/>
    </row>
    <row r="130" spans="1:26" ht="13.8" x14ac:dyDescent="0.3">
      <c r="A130" s="65"/>
      <c r="B130" s="65"/>
      <c r="C130" s="99"/>
      <c r="D130" s="62"/>
      <c r="E130" s="100"/>
      <c r="F130" s="61"/>
      <c r="G130" s="62"/>
      <c r="H130" s="63"/>
      <c r="K130" s="62"/>
      <c r="L130" s="64"/>
      <c r="M130" s="64"/>
      <c r="N130" s="63"/>
      <c r="O130" s="67"/>
      <c r="P130" s="65"/>
      <c r="Q130" s="65"/>
      <c r="R130" s="57"/>
      <c r="S130" s="65"/>
      <c r="T130" s="65"/>
      <c r="U130" s="65"/>
      <c r="V130" s="65"/>
      <c r="W130" s="66"/>
      <c r="X130" s="63"/>
      <c r="Y130" s="101"/>
      <c r="Z130" s="102"/>
    </row>
    <row r="131" spans="1:26" ht="13.8" x14ac:dyDescent="0.3">
      <c r="A131" s="65"/>
      <c r="B131" s="65"/>
      <c r="C131" s="99"/>
      <c r="D131" s="62"/>
      <c r="E131" s="100"/>
      <c r="F131" s="61"/>
      <c r="G131" s="62"/>
      <c r="H131" s="63"/>
      <c r="K131" s="62"/>
      <c r="L131" s="64"/>
      <c r="M131" s="64"/>
      <c r="N131" s="63"/>
      <c r="O131" s="67"/>
      <c r="P131" s="65"/>
      <c r="Q131" s="65"/>
      <c r="R131" s="57"/>
      <c r="S131" s="65"/>
      <c r="T131" s="65"/>
      <c r="U131" s="65"/>
      <c r="V131" s="65"/>
      <c r="W131" s="66"/>
      <c r="X131" s="63"/>
      <c r="Y131" s="101"/>
      <c r="Z131" s="102"/>
    </row>
    <row r="132" spans="1:26" ht="13.8" x14ac:dyDescent="0.3">
      <c r="A132" s="65"/>
      <c r="B132" s="65"/>
      <c r="C132" s="99"/>
      <c r="D132" s="62"/>
      <c r="E132" s="100"/>
      <c r="F132" s="61"/>
      <c r="G132" s="62"/>
      <c r="H132" s="63"/>
      <c r="K132" s="62"/>
      <c r="L132" s="64"/>
      <c r="M132" s="64"/>
      <c r="N132" s="63"/>
      <c r="O132" s="67"/>
      <c r="P132" s="65"/>
      <c r="Q132" s="65"/>
      <c r="R132" s="57"/>
      <c r="S132" s="65"/>
      <c r="T132" s="65"/>
      <c r="U132" s="65"/>
      <c r="V132" s="65"/>
      <c r="W132" s="66"/>
      <c r="X132" s="63"/>
      <c r="Y132" s="101"/>
      <c r="Z132" s="102"/>
    </row>
    <row r="133" spans="1:26" ht="13.8" x14ac:dyDescent="0.3">
      <c r="A133" s="65"/>
      <c r="B133" s="65"/>
      <c r="C133" s="99"/>
      <c r="D133" s="62"/>
      <c r="E133" s="100"/>
      <c r="F133" s="61"/>
      <c r="G133" s="62"/>
      <c r="H133" s="63"/>
      <c r="K133" s="62"/>
      <c r="L133" s="64"/>
      <c r="M133" s="64"/>
      <c r="N133" s="63"/>
      <c r="O133" s="67"/>
      <c r="P133" s="65"/>
      <c r="Q133" s="65"/>
      <c r="R133" s="57"/>
      <c r="S133" s="65"/>
      <c r="T133" s="65"/>
      <c r="U133" s="65"/>
      <c r="V133" s="65"/>
      <c r="W133" s="66"/>
      <c r="X133" s="63"/>
      <c r="Y133" s="101"/>
      <c r="Z133" s="102"/>
    </row>
    <row r="134" spans="1:26" ht="13.8" x14ac:dyDescent="0.3">
      <c r="A134" s="65"/>
      <c r="B134" s="65"/>
      <c r="C134" s="99"/>
      <c r="D134" s="62"/>
      <c r="E134" s="100"/>
      <c r="F134" s="61"/>
      <c r="G134" s="62"/>
      <c r="H134" s="63"/>
      <c r="K134" s="62"/>
      <c r="L134" s="64"/>
      <c r="M134" s="64"/>
      <c r="N134" s="63"/>
      <c r="O134" s="67"/>
      <c r="P134" s="65"/>
      <c r="Q134" s="65"/>
      <c r="R134" s="57"/>
      <c r="S134" s="65"/>
      <c r="T134" s="65"/>
      <c r="U134" s="65"/>
      <c r="V134" s="65"/>
      <c r="W134" s="66"/>
      <c r="X134" s="63"/>
      <c r="Y134" s="101"/>
      <c r="Z134" s="102"/>
    </row>
    <row r="135" spans="1:26" ht="13.8" x14ac:dyDescent="0.3">
      <c r="A135" s="65"/>
      <c r="B135" s="65"/>
      <c r="C135" s="99"/>
      <c r="D135" s="62"/>
      <c r="E135" s="100"/>
      <c r="F135" s="61"/>
      <c r="G135" s="62"/>
      <c r="H135" s="63"/>
      <c r="K135" s="62"/>
      <c r="L135" s="64"/>
      <c r="M135" s="64"/>
      <c r="N135" s="63"/>
      <c r="O135" s="67"/>
      <c r="P135" s="65"/>
      <c r="Q135" s="65"/>
      <c r="R135" s="57"/>
      <c r="S135" s="65"/>
      <c r="T135" s="65"/>
      <c r="U135" s="65"/>
      <c r="V135" s="65"/>
      <c r="W135" s="66"/>
      <c r="X135" s="63"/>
      <c r="Y135" s="101"/>
      <c r="Z135" s="102"/>
    </row>
    <row r="136" spans="1:26" ht="13.8" x14ac:dyDescent="0.3">
      <c r="A136" s="65"/>
      <c r="B136" s="65"/>
      <c r="C136" s="99"/>
      <c r="D136" s="62"/>
      <c r="E136" s="100"/>
      <c r="F136" s="61"/>
      <c r="G136" s="62"/>
      <c r="H136" s="63"/>
      <c r="K136" s="62"/>
      <c r="L136" s="64"/>
      <c r="M136" s="64"/>
      <c r="N136" s="63"/>
      <c r="O136" s="67"/>
      <c r="P136" s="65"/>
      <c r="Q136" s="65"/>
      <c r="R136" s="57"/>
      <c r="S136" s="65"/>
      <c r="T136" s="65"/>
      <c r="U136" s="65"/>
      <c r="V136" s="65"/>
      <c r="W136" s="66"/>
      <c r="X136" s="63"/>
      <c r="Y136" s="101"/>
      <c r="Z136" s="102"/>
    </row>
    <row r="137" spans="1:26" ht="13.8" x14ac:dyDescent="0.3">
      <c r="A137" s="65"/>
      <c r="B137" s="65"/>
      <c r="C137" s="99"/>
      <c r="D137" s="62"/>
      <c r="E137" s="100"/>
      <c r="F137" s="61"/>
      <c r="G137" s="62"/>
      <c r="H137" s="63"/>
      <c r="K137" s="62"/>
      <c r="L137" s="64"/>
      <c r="M137" s="64"/>
      <c r="N137" s="63"/>
      <c r="O137" s="67"/>
      <c r="P137" s="65"/>
      <c r="Q137" s="65"/>
      <c r="R137" s="57"/>
      <c r="S137" s="65"/>
      <c r="T137" s="65"/>
      <c r="U137" s="65"/>
      <c r="V137" s="65"/>
      <c r="W137" s="66"/>
      <c r="X137" s="63"/>
      <c r="Y137" s="101"/>
      <c r="Z137" s="102"/>
    </row>
    <row r="138" spans="1:26" ht="13.8" x14ac:dyDescent="0.3">
      <c r="A138" s="65"/>
      <c r="B138" s="65"/>
      <c r="C138" s="99"/>
      <c r="D138" s="62"/>
      <c r="E138" s="100"/>
      <c r="F138" s="61"/>
      <c r="G138" s="62"/>
      <c r="H138" s="63"/>
      <c r="K138" s="62"/>
      <c r="L138" s="64"/>
      <c r="M138" s="64"/>
      <c r="N138" s="63"/>
      <c r="O138" s="67"/>
      <c r="P138" s="65"/>
      <c r="Q138" s="65"/>
      <c r="R138" s="57"/>
      <c r="S138" s="65"/>
      <c r="T138" s="65"/>
      <c r="U138" s="65"/>
      <c r="V138" s="65"/>
      <c r="W138" s="66"/>
      <c r="X138" s="63"/>
      <c r="Y138" s="101"/>
      <c r="Z138" s="102"/>
    </row>
    <row r="139" spans="1:26" ht="13.8" x14ac:dyDescent="0.3">
      <c r="A139" s="65"/>
      <c r="B139" s="65"/>
      <c r="C139" s="99"/>
      <c r="D139" s="62"/>
      <c r="E139" s="100"/>
      <c r="F139" s="61"/>
      <c r="G139" s="62"/>
      <c r="H139" s="63"/>
      <c r="K139" s="62"/>
      <c r="L139" s="64"/>
      <c r="M139" s="64"/>
      <c r="N139" s="63"/>
      <c r="O139" s="67"/>
      <c r="P139" s="65"/>
      <c r="Q139" s="65"/>
      <c r="R139" s="57"/>
      <c r="S139" s="65"/>
      <c r="T139" s="65"/>
      <c r="U139" s="65"/>
      <c r="V139" s="65"/>
      <c r="W139" s="66"/>
      <c r="X139" s="63"/>
      <c r="Y139" s="101"/>
      <c r="Z139" s="102"/>
    </row>
    <row r="140" spans="1:26" ht="13.8" x14ac:dyDescent="0.3">
      <c r="A140" s="65"/>
      <c r="B140" s="65"/>
      <c r="C140" s="99"/>
      <c r="D140" s="62"/>
      <c r="E140" s="100"/>
      <c r="F140" s="61"/>
      <c r="G140" s="62"/>
      <c r="H140" s="63"/>
      <c r="K140" s="62"/>
      <c r="L140" s="64"/>
      <c r="M140" s="64"/>
      <c r="N140" s="63"/>
      <c r="O140" s="67"/>
      <c r="P140" s="65"/>
      <c r="Q140" s="65"/>
      <c r="R140" s="57"/>
      <c r="S140" s="65"/>
      <c r="T140" s="65"/>
      <c r="U140" s="65"/>
      <c r="V140" s="65"/>
      <c r="W140" s="66"/>
      <c r="X140" s="63"/>
      <c r="Y140" s="101"/>
      <c r="Z140" s="102"/>
    </row>
    <row r="141" spans="1:26" ht="13.8" x14ac:dyDescent="0.3">
      <c r="A141" s="65"/>
      <c r="B141" s="65"/>
      <c r="C141" s="99"/>
      <c r="D141" s="62"/>
      <c r="E141" s="100"/>
      <c r="F141" s="61"/>
      <c r="G141" s="62"/>
      <c r="H141" s="63"/>
      <c r="K141" s="62"/>
      <c r="L141" s="64"/>
      <c r="M141" s="64"/>
      <c r="N141" s="63"/>
      <c r="O141" s="67"/>
      <c r="P141" s="65"/>
      <c r="Q141" s="65"/>
      <c r="R141" s="57"/>
      <c r="S141" s="65"/>
      <c r="T141" s="65"/>
      <c r="U141" s="65"/>
      <c r="V141" s="65"/>
      <c r="W141" s="66"/>
      <c r="X141" s="63"/>
      <c r="Y141" s="101"/>
      <c r="Z141" s="102"/>
    </row>
    <row r="142" spans="1:26" ht="13.8" x14ac:dyDescent="0.3">
      <c r="A142" s="65"/>
      <c r="B142" s="65"/>
      <c r="C142" s="99"/>
      <c r="D142" s="62"/>
      <c r="E142" s="100"/>
      <c r="F142" s="61"/>
      <c r="G142" s="62"/>
      <c r="H142" s="63"/>
      <c r="K142" s="62"/>
      <c r="L142" s="64"/>
      <c r="M142" s="64"/>
      <c r="N142" s="63"/>
      <c r="O142" s="67"/>
      <c r="P142" s="65"/>
      <c r="Q142" s="65"/>
      <c r="R142" s="57"/>
      <c r="S142" s="65"/>
      <c r="T142" s="65"/>
      <c r="U142" s="65"/>
      <c r="V142" s="65"/>
      <c r="W142" s="66"/>
      <c r="X142" s="63"/>
      <c r="Y142" s="101"/>
      <c r="Z142" s="102"/>
    </row>
    <row r="143" spans="1:26" ht="13.8" x14ac:dyDescent="0.3">
      <c r="A143" s="65"/>
      <c r="B143" s="65"/>
      <c r="C143" s="99"/>
      <c r="D143" s="62"/>
      <c r="E143" s="100"/>
      <c r="F143" s="61"/>
      <c r="G143" s="62"/>
      <c r="H143" s="63"/>
      <c r="K143" s="62"/>
      <c r="L143" s="64"/>
      <c r="M143" s="64"/>
      <c r="N143" s="63"/>
      <c r="O143" s="67"/>
      <c r="P143" s="65"/>
      <c r="Q143" s="65"/>
      <c r="R143" s="57"/>
      <c r="S143" s="65"/>
      <c r="T143" s="65"/>
      <c r="U143" s="65"/>
      <c r="V143" s="65"/>
      <c r="W143" s="66"/>
      <c r="X143" s="63"/>
      <c r="Y143" s="101"/>
      <c r="Z143" s="102"/>
    </row>
    <row r="144" spans="1:26" ht="13.8" x14ac:dyDescent="0.3">
      <c r="A144" s="65"/>
      <c r="B144" s="65"/>
      <c r="C144" s="99"/>
      <c r="D144" s="62"/>
      <c r="E144" s="100"/>
      <c r="F144" s="61"/>
      <c r="G144" s="62"/>
      <c r="H144" s="63"/>
      <c r="K144" s="62"/>
      <c r="L144" s="64"/>
      <c r="M144" s="64"/>
      <c r="N144" s="63"/>
      <c r="O144" s="67"/>
      <c r="P144" s="65"/>
      <c r="Q144" s="65"/>
      <c r="R144" s="57"/>
      <c r="S144" s="65"/>
      <c r="T144" s="65"/>
      <c r="U144" s="65"/>
      <c r="V144" s="65"/>
      <c r="W144" s="66"/>
      <c r="X144" s="63"/>
      <c r="Y144" s="101"/>
      <c r="Z144" s="102"/>
    </row>
    <row r="145" spans="1:26" ht="13.8" x14ac:dyDescent="0.3">
      <c r="A145" s="65"/>
      <c r="B145" s="65"/>
      <c r="C145" s="99"/>
      <c r="D145" s="62"/>
      <c r="E145" s="100"/>
      <c r="F145" s="61"/>
      <c r="G145" s="62"/>
      <c r="H145" s="63"/>
      <c r="K145" s="62"/>
      <c r="L145" s="64"/>
      <c r="M145" s="64"/>
      <c r="N145" s="63"/>
      <c r="O145" s="67"/>
      <c r="P145" s="65"/>
      <c r="Q145" s="65"/>
      <c r="R145" s="57"/>
      <c r="S145" s="65"/>
      <c r="T145" s="65"/>
      <c r="U145" s="65"/>
      <c r="V145" s="65"/>
      <c r="W145" s="66"/>
      <c r="X145" s="63"/>
      <c r="Y145" s="101"/>
      <c r="Z145" s="102"/>
    </row>
    <row r="146" spans="1:26" ht="13.8" x14ac:dyDescent="0.3">
      <c r="A146" s="65"/>
      <c r="B146" s="65"/>
      <c r="C146" s="99"/>
      <c r="D146" s="62"/>
      <c r="E146" s="100"/>
      <c r="F146" s="61"/>
      <c r="G146" s="62"/>
      <c r="H146" s="63"/>
      <c r="K146" s="62"/>
      <c r="L146" s="64"/>
      <c r="M146" s="64"/>
      <c r="N146" s="63"/>
      <c r="O146" s="67"/>
      <c r="P146" s="65"/>
      <c r="Q146" s="65"/>
      <c r="R146" s="57"/>
      <c r="S146" s="65"/>
      <c r="T146" s="65"/>
      <c r="U146" s="65"/>
      <c r="V146" s="65"/>
      <c r="W146" s="66"/>
      <c r="X146" s="63"/>
      <c r="Y146" s="101"/>
      <c r="Z146" s="102"/>
    </row>
    <row r="147" spans="1:26" ht="13.8" x14ac:dyDescent="0.3">
      <c r="A147" s="65"/>
      <c r="B147" s="65"/>
      <c r="C147" s="99"/>
      <c r="D147" s="62"/>
      <c r="E147" s="100"/>
      <c r="F147" s="61"/>
      <c r="G147" s="62"/>
      <c r="H147" s="63"/>
      <c r="K147" s="62"/>
      <c r="L147" s="64"/>
      <c r="M147" s="64"/>
      <c r="N147" s="63"/>
      <c r="O147" s="67"/>
      <c r="P147" s="65"/>
      <c r="Q147" s="65"/>
      <c r="R147" s="57"/>
      <c r="S147" s="65"/>
      <c r="T147" s="65"/>
      <c r="U147" s="65"/>
      <c r="V147" s="65"/>
      <c r="W147" s="66"/>
      <c r="X147" s="63"/>
      <c r="Y147" s="101"/>
      <c r="Z147" s="102"/>
    </row>
    <row r="148" spans="1:26" ht="13.8" x14ac:dyDescent="0.3">
      <c r="A148" s="65"/>
      <c r="B148" s="65"/>
      <c r="C148" s="99"/>
      <c r="D148" s="62"/>
      <c r="E148" s="100"/>
      <c r="F148" s="61"/>
      <c r="G148" s="62"/>
      <c r="H148" s="63"/>
      <c r="K148" s="62"/>
      <c r="L148" s="64"/>
      <c r="M148" s="64"/>
      <c r="N148" s="63"/>
      <c r="O148" s="67"/>
      <c r="P148" s="65"/>
      <c r="Q148" s="65"/>
      <c r="R148" s="57"/>
      <c r="S148" s="65"/>
      <c r="T148" s="65"/>
      <c r="U148" s="65"/>
      <c r="V148" s="65"/>
      <c r="W148" s="66"/>
      <c r="X148" s="63"/>
      <c r="Y148" s="101"/>
      <c r="Z148" s="102"/>
    </row>
    <row r="149" spans="1:26" ht="13.8" x14ac:dyDescent="0.3">
      <c r="A149" s="65"/>
      <c r="B149" s="65"/>
      <c r="C149" s="99"/>
      <c r="D149" s="62"/>
      <c r="E149" s="100"/>
      <c r="F149" s="61"/>
      <c r="G149" s="62"/>
      <c r="H149" s="63"/>
      <c r="K149" s="62"/>
      <c r="L149" s="64"/>
      <c r="M149" s="64"/>
      <c r="N149" s="63"/>
      <c r="O149" s="67"/>
      <c r="P149" s="65"/>
      <c r="Q149" s="65"/>
      <c r="R149" s="57"/>
      <c r="S149" s="65"/>
      <c r="T149" s="65"/>
      <c r="U149" s="65"/>
      <c r="V149" s="65"/>
      <c r="W149" s="66"/>
      <c r="X149" s="63"/>
      <c r="Y149" s="101"/>
      <c r="Z149" s="102"/>
    </row>
    <row r="150" spans="1:26" ht="13.8" x14ac:dyDescent="0.3">
      <c r="A150" s="65"/>
      <c r="B150" s="65"/>
      <c r="C150" s="99"/>
      <c r="D150" s="62"/>
      <c r="E150" s="100"/>
      <c r="F150" s="61"/>
      <c r="G150" s="62"/>
      <c r="H150" s="63"/>
      <c r="K150" s="62"/>
      <c r="L150" s="64"/>
      <c r="M150" s="64"/>
      <c r="N150" s="63"/>
      <c r="O150" s="67"/>
      <c r="P150" s="65"/>
      <c r="Q150" s="65"/>
      <c r="R150" s="57"/>
      <c r="S150" s="65"/>
      <c r="T150" s="65"/>
      <c r="U150" s="65"/>
      <c r="V150" s="65"/>
      <c r="W150" s="66"/>
      <c r="X150" s="63"/>
      <c r="Y150" s="101"/>
      <c r="Z150" s="102"/>
    </row>
    <row r="151" spans="1:26" ht="13.8" x14ac:dyDescent="0.3">
      <c r="A151" s="65"/>
      <c r="B151" s="65"/>
      <c r="C151" s="99"/>
      <c r="D151" s="62"/>
      <c r="E151" s="100"/>
      <c r="F151" s="61"/>
      <c r="G151" s="62"/>
      <c r="H151" s="63"/>
      <c r="K151" s="62"/>
      <c r="L151" s="64"/>
      <c r="M151" s="64"/>
      <c r="N151" s="63"/>
      <c r="O151" s="67"/>
      <c r="P151" s="65"/>
      <c r="Q151" s="65"/>
      <c r="R151" s="57"/>
      <c r="S151" s="65"/>
      <c r="T151" s="65"/>
      <c r="U151" s="65"/>
      <c r="V151" s="65"/>
      <c r="W151" s="66"/>
      <c r="X151" s="63"/>
      <c r="Y151" s="101"/>
      <c r="Z151" s="102"/>
    </row>
    <row r="152" spans="1:26" ht="13.8" x14ac:dyDescent="0.3">
      <c r="A152" s="65"/>
      <c r="B152" s="65"/>
      <c r="C152" s="99"/>
      <c r="D152" s="62"/>
      <c r="E152" s="100"/>
      <c r="F152" s="61"/>
      <c r="G152" s="62"/>
      <c r="H152" s="63"/>
      <c r="K152" s="62"/>
      <c r="L152" s="64"/>
      <c r="M152" s="64"/>
      <c r="N152" s="63"/>
      <c r="O152" s="67"/>
      <c r="P152" s="65"/>
      <c r="Q152" s="65"/>
      <c r="R152" s="57"/>
      <c r="S152" s="65"/>
      <c r="T152" s="65"/>
      <c r="U152" s="65"/>
      <c r="V152" s="65"/>
      <c r="W152" s="66"/>
      <c r="X152" s="63"/>
      <c r="Y152" s="101"/>
      <c r="Z152" s="102"/>
    </row>
    <row r="153" spans="1:26" ht="13.8" x14ac:dyDescent="0.3">
      <c r="A153" s="65"/>
      <c r="B153" s="65"/>
      <c r="C153" s="99"/>
      <c r="D153" s="62"/>
      <c r="E153" s="100"/>
      <c r="F153" s="61"/>
      <c r="G153" s="62"/>
      <c r="H153" s="63"/>
      <c r="K153" s="62"/>
      <c r="L153" s="64"/>
      <c r="M153" s="64"/>
      <c r="N153" s="63"/>
      <c r="O153" s="67"/>
      <c r="P153" s="65"/>
      <c r="Q153" s="65"/>
      <c r="R153" s="57"/>
      <c r="S153" s="65"/>
      <c r="T153" s="65"/>
      <c r="U153" s="65"/>
      <c r="V153" s="65"/>
      <c r="W153" s="66"/>
      <c r="X153" s="63"/>
      <c r="Y153" s="101"/>
      <c r="Z153" s="102"/>
    </row>
    <row r="154" spans="1:26" ht="13.8" x14ac:dyDescent="0.3">
      <c r="A154" s="65"/>
      <c r="B154" s="65"/>
      <c r="C154" s="99"/>
      <c r="D154" s="62"/>
      <c r="E154" s="100"/>
      <c r="F154" s="61"/>
      <c r="G154" s="62"/>
      <c r="H154" s="63"/>
      <c r="K154" s="62"/>
      <c r="L154" s="64"/>
      <c r="M154" s="64"/>
      <c r="N154" s="63"/>
      <c r="O154" s="67"/>
      <c r="P154" s="65"/>
      <c r="Q154" s="65"/>
      <c r="R154" s="57"/>
      <c r="S154" s="65"/>
      <c r="T154" s="65"/>
      <c r="U154" s="65"/>
      <c r="V154" s="65"/>
      <c r="W154" s="66"/>
      <c r="X154" s="63"/>
      <c r="Y154" s="101"/>
      <c r="Z154" s="102"/>
    </row>
    <row r="155" spans="1:26" ht="13.8" x14ac:dyDescent="0.3">
      <c r="A155" s="65"/>
      <c r="B155" s="65"/>
      <c r="C155" s="99"/>
      <c r="D155" s="62"/>
      <c r="E155" s="100"/>
      <c r="F155" s="61"/>
      <c r="G155" s="62"/>
      <c r="H155" s="63"/>
      <c r="K155" s="62"/>
      <c r="L155" s="64"/>
      <c r="M155" s="64"/>
      <c r="N155" s="63"/>
      <c r="O155" s="67"/>
      <c r="P155" s="65"/>
      <c r="Q155" s="65"/>
      <c r="R155" s="57"/>
      <c r="S155" s="65"/>
      <c r="T155" s="65"/>
      <c r="U155" s="65"/>
      <c r="V155" s="65"/>
      <c r="W155" s="66"/>
      <c r="X155" s="63"/>
      <c r="Y155" s="101"/>
      <c r="Z155" s="102"/>
    </row>
    <row r="156" spans="1:26" ht="13.8" x14ac:dyDescent="0.3">
      <c r="A156" s="65"/>
      <c r="B156" s="65"/>
      <c r="C156" s="99"/>
      <c r="D156" s="62"/>
      <c r="E156" s="100"/>
      <c r="F156" s="61"/>
      <c r="G156" s="62"/>
      <c r="H156" s="63"/>
      <c r="K156" s="62"/>
      <c r="L156" s="64"/>
      <c r="M156" s="64"/>
      <c r="N156" s="63"/>
      <c r="O156" s="67"/>
      <c r="P156" s="65"/>
      <c r="Q156" s="65"/>
      <c r="R156" s="57"/>
      <c r="S156" s="65"/>
      <c r="T156" s="65"/>
      <c r="U156" s="65"/>
      <c r="V156" s="65"/>
      <c r="W156" s="66"/>
      <c r="X156" s="63"/>
      <c r="Y156" s="101"/>
      <c r="Z156" s="102"/>
    </row>
    <row r="157" spans="1:26" ht="13.8" x14ac:dyDescent="0.3">
      <c r="A157" s="65"/>
      <c r="B157" s="65"/>
      <c r="C157" s="99"/>
      <c r="D157" s="62"/>
      <c r="E157" s="100"/>
      <c r="F157" s="61"/>
      <c r="G157" s="62"/>
      <c r="H157" s="63"/>
      <c r="K157" s="62"/>
      <c r="L157" s="64"/>
      <c r="M157" s="64"/>
      <c r="N157" s="63"/>
      <c r="O157" s="67"/>
      <c r="P157" s="65"/>
      <c r="Q157" s="65"/>
      <c r="R157" s="57"/>
      <c r="S157" s="65"/>
      <c r="T157" s="65"/>
      <c r="U157" s="65"/>
      <c r="V157" s="65"/>
      <c r="W157" s="66"/>
      <c r="X157" s="63"/>
      <c r="Y157" s="101"/>
      <c r="Z157" s="102"/>
    </row>
    <row r="158" spans="1:26" ht="13.8" x14ac:dyDescent="0.3">
      <c r="A158" s="65"/>
      <c r="B158" s="65"/>
      <c r="C158" s="99"/>
      <c r="D158" s="62"/>
      <c r="E158" s="100"/>
      <c r="F158" s="61"/>
      <c r="G158" s="62"/>
      <c r="H158" s="63"/>
      <c r="K158" s="62"/>
      <c r="L158" s="64"/>
      <c r="M158" s="64"/>
      <c r="N158" s="63"/>
      <c r="O158" s="67"/>
      <c r="P158" s="65"/>
      <c r="Q158" s="65"/>
      <c r="R158" s="57"/>
      <c r="S158" s="65"/>
      <c r="T158" s="65"/>
      <c r="U158" s="65"/>
      <c r="V158" s="65"/>
      <c r="W158" s="66"/>
      <c r="X158" s="63"/>
      <c r="Y158" s="101"/>
      <c r="Z158" s="102"/>
    </row>
    <row r="159" spans="1:26" ht="13.8" x14ac:dyDescent="0.3">
      <c r="A159" s="65"/>
      <c r="B159" s="65"/>
      <c r="C159" s="99"/>
      <c r="D159" s="62"/>
      <c r="E159" s="100"/>
      <c r="F159" s="61"/>
      <c r="G159" s="62"/>
      <c r="H159" s="63"/>
      <c r="K159" s="62"/>
      <c r="L159" s="64"/>
      <c r="M159" s="64"/>
      <c r="N159" s="63"/>
      <c r="O159" s="67"/>
      <c r="P159" s="65"/>
      <c r="Q159" s="65"/>
      <c r="R159" s="57"/>
      <c r="S159" s="65"/>
      <c r="T159" s="65"/>
      <c r="U159" s="65"/>
      <c r="V159" s="65"/>
      <c r="W159" s="66"/>
      <c r="X159" s="63"/>
      <c r="Y159" s="101"/>
      <c r="Z159" s="102"/>
    </row>
    <row r="160" spans="1:26" ht="13.8" x14ac:dyDescent="0.3">
      <c r="A160" s="65"/>
      <c r="B160" s="65"/>
      <c r="C160" s="99"/>
      <c r="D160" s="62"/>
      <c r="E160" s="100"/>
      <c r="F160" s="61"/>
      <c r="G160" s="62"/>
      <c r="H160" s="63"/>
      <c r="K160" s="62"/>
      <c r="L160" s="64"/>
      <c r="M160" s="64"/>
      <c r="N160" s="63"/>
      <c r="O160" s="67"/>
      <c r="P160" s="65"/>
      <c r="Q160" s="65"/>
      <c r="R160" s="57"/>
      <c r="S160" s="65"/>
      <c r="T160" s="65"/>
      <c r="U160" s="65"/>
      <c r="V160" s="65"/>
      <c r="W160" s="66"/>
      <c r="X160" s="63"/>
      <c r="Y160" s="101"/>
      <c r="Z160" s="102"/>
    </row>
    <row r="161" spans="1:26" ht="13.8" x14ac:dyDescent="0.3">
      <c r="A161" s="65"/>
      <c r="B161" s="65"/>
      <c r="C161" s="99"/>
      <c r="D161" s="62"/>
      <c r="E161" s="100"/>
      <c r="F161" s="61"/>
      <c r="G161" s="62"/>
      <c r="H161" s="63"/>
      <c r="K161" s="62"/>
      <c r="L161" s="64"/>
      <c r="M161" s="64"/>
      <c r="N161" s="63"/>
      <c r="O161" s="67"/>
      <c r="P161" s="65"/>
      <c r="Q161" s="65"/>
      <c r="R161" s="57"/>
      <c r="S161" s="65"/>
      <c r="T161" s="65"/>
      <c r="U161" s="65"/>
      <c r="V161" s="65"/>
      <c r="W161" s="66"/>
      <c r="X161" s="63"/>
      <c r="Y161" s="101"/>
      <c r="Z161" s="102"/>
    </row>
    <row r="162" spans="1:26" ht="13.8" x14ac:dyDescent="0.3">
      <c r="A162" s="65"/>
      <c r="B162" s="65"/>
      <c r="C162" s="99"/>
      <c r="D162" s="62"/>
      <c r="E162" s="100"/>
      <c r="F162" s="61"/>
      <c r="G162" s="62"/>
      <c r="H162" s="63"/>
      <c r="K162" s="62"/>
      <c r="L162" s="64"/>
      <c r="M162" s="64"/>
      <c r="N162" s="63"/>
      <c r="O162" s="67"/>
      <c r="P162" s="65"/>
      <c r="Q162" s="65"/>
      <c r="R162" s="57"/>
      <c r="S162" s="65"/>
      <c r="T162" s="65"/>
      <c r="U162" s="65"/>
      <c r="V162" s="65"/>
      <c r="W162" s="66"/>
      <c r="X162" s="63"/>
      <c r="Y162" s="101"/>
      <c r="Z162" s="102"/>
    </row>
    <row r="163" spans="1:26" ht="13.8" x14ac:dyDescent="0.3">
      <c r="A163" s="65"/>
      <c r="B163" s="65"/>
      <c r="C163" s="99"/>
      <c r="D163" s="62"/>
      <c r="E163" s="100"/>
      <c r="F163" s="61"/>
      <c r="G163" s="62"/>
      <c r="H163" s="63"/>
      <c r="K163" s="62"/>
      <c r="L163" s="64"/>
      <c r="M163" s="64"/>
      <c r="N163" s="63"/>
      <c r="O163" s="67"/>
      <c r="P163" s="65"/>
      <c r="Q163" s="65"/>
      <c r="R163" s="57"/>
      <c r="S163" s="65"/>
      <c r="T163" s="65"/>
      <c r="U163" s="65"/>
      <c r="V163" s="65"/>
      <c r="W163" s="66"/>
      <c r="X163" s="63"/>
      <c r="Y163" s="101"/>
      <c r="Z163" s="102"/>
    </row>
    <row r="164" spans="1:26" ht="13.8" x14ac:dyDescent="0.3">
      <c r="A164" s="65"/>
      <c r="B164" s="65"/>
      <c r="C164" s="99"/>
      <c r="D164" s="62"/>
      <c r="E164" s="100"/>
      <c r="F164" s="61"/>
      <c r="G164" s="62"/>
      <c r="H164" s="63"/>
      <c r="K164" s="62"/>
      <c r="L164" s="64"/>
      <c r="M164" s="64"/>
      <c r="N164" s="63"/>
      <c r="O164" s="67"/>
      <c r="P164" s="65"/>
      <c r="Q164" s="65"/>
      <c r="R164" s="57"/>
      <c r="S164" s="65"/>
      <c r="T164" s="65"/>
      <c r="U164" s="65"/>
      <c r="V164" s="65"/>
      <c r="W164" s="66"/>
      <c r="X164" s="63"/>
      <c r="Y164" s="101"/>
      <c r="Z164" s="102"/>
    </row>
    <row r="165" spans="1:26" ht="13.8" x14ac:dyDescent="0.3">
      <c r="A165" s="65"/>
      <c r="B165" s="65"/>
      <c r="C165" s="99"/>
      <c r="D165" s="62"/>
      <c r="E165" s="100"/>
      <c r="F165" s="61"/>
      <c r="G165" s="62"/>
      <c r="H165" s="63"/>
      <c r="K165" s="62"/>
      <c r="L165" s="64"/>
      <c r="M165" s="64"/>
      <c r="N165" s="63"/>
      <c r="O165" s="67"/>
      <c r="P165" s="65"/>
      <c r="Q165" s="65"/>
      <c r="R165" s="57"/>
      <c r="S165" s="65"/>
      <c r="T165" s="65"/>
      <c r="U165" s="65"/>
      <c r="V165" s="65"/>
      <c r="W165" s="66"/>
      <c r="X165" s="63"/>
      <c r="Y165" s="101"/>
      <c r="Z165" s="102"/>
    </row>
    <row r="166" spans="1:26" ht="13.8" x14ac:dyDescent="0.3">
      <c r="A166" s="65"/>
      <c r="B166" s="65"/>
      <c r="C166" s="99"/>
      <c r="D166" s="62"/>
      <c r="E166" s="100"/>
      <c r="F166" s="61"/>
      <c r="G166" s="62"/>
      <c r="H166" s="63"/>
      <c r="K166" s="62"/>
      <c r="L166" s="64"/>
      <c r="M166" s="64"/>
      <c r="N166" s="63"/>
      <c r="O166" s="67"/>
      <c r="P166" s="65"/>
      <c r="Q166" s="65"/>
      <c r="R166" s="57"/>
      <c r="S166" s="65"/>
      <c r="T166" s="65"/>
      <c r="U166" s="65"/>
      <c r="V166" s="65"/>
      <c r="W166" s="66"/>
      <c r="X166" s="63"/>
      <c r="Y166" s="101"/>
      <c r="Z166" s="102"/>
    </row>
    <row r="167" spans="1:26" ht="13.8" x14ac:dyDescent="0.3">
      <c r="A167" s="65"/>
      <c r="B167" s="65"/>
      <c r="C167" s="99"/>
      <c r="D167" s="62"/>
      <c r="E167" s="100"/>
      <c r="F167" s="61"/>
      <c r="G167" s="62"/>
      <c r="H167" s="63"/>
      <c r="K167" s="62"/>
      <c r="L167" s="64"/>
      <c r="M167" s="64"/>
      <c r="N167" s="63"/>
      <c r="O167" s="67"/>
      <c r="P167" s="65"/>
      <c r="Q167" s="65"/>
      <c r="R167" s="57"/>
      <c r="S167" s="65"/>
      <c r="T167" s="65"/>
      <c r="U167" s="65"/>
      <c r="V167" s="65"/>
      <c r="W167" s="66"/>
      <c r="X167" s="63"/>
      <c r="Y167" s="101"/>
      <c r="Z167" s="102"/>
    </row>
    <row r="168" spans="1:26" ht="13.8" x14ac:dyDescent="0.3">
      <c r="A168" s="65"/>
      <c r="B168" s="65"/>
      <c r="C168" s="99"/>
      <c r="D168" s="62"/>
      <c r="E168" s="100"/>
      <c r="F168" s="61"/>
      <c r="G168" s="62"/>
      <c r="H168" s="63"/>
      <c r="K168" s="62"/>
      <c r="L168" s="64"/>
      <c r="M168" s="64"/>
      <c r="N168" s="63"/>
      <c r="O168" s="67"/>
      <c r="P168" s="65"/>
      <c r="Q168" s="65"/>
      <c r="R168" s="57"/>
      <c r="S168" s="65"/>
      <c r="T168" s="65"/>
      <c r="U168" s="65"/>
      <c r="V168" s="65"/>
      <c r="W168" s="66"/>
      <c r="X168" s="63"/>
      <c r="Y168" s="101"/>
      <c r="Z168" s="102"/>
    </row>
    <row r="169" spans="1:26" ht="13.8" x14ac:dyDescent="0.3">
      <c r="A169" s="65"/>
      <c r="B169" s="65"/>
      <c r="C169" s="99"/>
      <c r="D169" s="62"/>
      <c r="E169" s="100"/>
      <c r="F169" s="61"/>
      <c r="G169" s="62"/>
      <c r="H169" s="63"/>
      <c r="K169" s="62"/>
      <c r="L169" s="64"/>
      <c r="M169" s="64"/>
      <c r="N169" s="63"/>
      <c r="O169" s="67"/>
      <c r="P169" s="65"/>
      <c r="Q169" s="65"/>
      <c r="R169" s="57"/>
      <c r="S169" s="65"/>
      <c r="T169" s="65"/>
      <c r="U169" s="65"/>
      <c r="V169" s="65"/>
      <c r="W169" s="66"/>
      <c r="X169" s="63"/>
      <c r="Y169" s="101"/>
      <c r="Z169" s="102"/>
    </row>
    <row r="170" spans="1:26" ht="13.8" x14ac:dyDescent="0.3">
      <c r="A170" s="65"/>
      <c r="B170" s="65"/>
      <c r="C170" s="99"/>
      <c r="D170" s="62"/>
      <c r="E170" s="100"/>
      <c r="F170" s="61"/>
      <c r="G170" s="62"/>
      <c r="H170" s="63"/>
      <c r="K170" s="62"/>
      <c r="L170" s="64"/>
      <c r="M170" s="64"/>
      <c r="N170" s="63"/>
      <c r="O170" s="67"/>
      <c r="P170" s="65"/>
      <c r="Q170" s="65"/>
      <c r="R170" s="57"/>
      <c r="S170" s="65"/>
      <c r="T170" s="65"/>
      <c r="U170" s="65"/>
      <c r="V170" s="65"/>
      <c r="W170" s="66"/>
      <c r="X170" s="63"/>
      <c r="Y170" s="101"/>
      <c r="Z170" s="102"/>
    </row>
    <row r="171" spans="1:26" ht="13.8" x14ac:dyDescent="0.3">
      <c r="A171" s="65"/>
      <c r="B171" s="65"/>
      <c r="C171" s="99"/>
      <c r="D171" s="62"/>
      <c r="E171" s="100"/>
      <c r="F171" s="61"/>
      <c r="G171" s="62"/>
      <c r="H171" s="63"/>
      <c r="K171" s="62"/>
      <c r="L171" s="64"/>
      <c r="M171" s="64"/>
      <c r="N171" s="63"/>
      <c r="O171" s="67"/>
      <c r="P171" s="65"/>
      <c r="Q171" s="65"/>
      <c r="R171" s="57"/>
      <c r="S171" s="65"/>
      <c r="T171" s="65"/>
      <c r="U171" s="65"/>
      <c r="V171" s="65"/>
      <c r="W171" s="66"/>
      <c r="X171" s="63"/>
      <c r="Y171" s="101"/>
      <c r="Z171" s="102"/>
    </row>
    <row r="172" spans="1:26" ht="13.8" x14ac:dyDescent="0.3">
      <c r="A172" s="65"/>
      <c r="B172" s="65"/>
      <c r="C172" s="99"/>
      <c r="D172" s="62"/>
      <c r="E172" s="100"/>
      <c r="F172" s="61"/>
      <c r="G172" s="62"/>
      <c r="H172" s="63"/>
      <c r="K172" s="62"/>
      <c r="L172" s="64"/>
      <c r="M172" s="64"/>
      <c r="N172" s="63"/>
      <c r="O172" s="67"/>
      <c r="P172" s="65"/>
      <c r="Q172" s="65"/>
      <c r="R172" s="57"/>
      <c r="S172" s="65"/>
      <c r="T172" s="65"/>
      <c r="U172" s="65"/>
      <c r="V172" s="65"/>
      <c r="W172" s="66"/>
      <c r="X172" s="63"/>
      <c r="Y172" s="101"/>
      <c r="Z172" s="102"/>
    </row>
    <row r="173" spans="1:26" ht="13.8" x14ac:dyDescent="0.3">
      <c r="A173" s="65"/>
      <c r="B173" s="65"/>
      <c r="C173" s="99"/>
      <c r="D173" s="62"/>
      <c r="E173" s="100"/>
      <c r="F173" s="61"/>
      <c r="G173" s="62"/>
      <c r="H173" s="63"/>
      <c r="K173" s="62"/>
      <c r="L173" s="64"/>
      <c r="M173" s="64"/>
      <c r="N173" s="63"/>
      <c r="O173" s="67"/>
      <c r="P173" s="65"/>
      <c r="Q173" s="65"/>
      <c r="R173" s="57"/>
      <c r="S173" s="65"/>
      <c r="T173" s="65"/>
      <c r="U173" s="65"/>
      <c r="V173" s="65"/>
      <c r="W173" s="66"/>
      <c r="X173" s="63"/>
      <c r="Y173" s="101"/>
      <c r="Z173" s="102"/>
    </row>
    <row r="174" spans="1:26" ht="13.8" x14ac:dyDescent="0.3">
      <c r="A174" s="65"/>
      <c r="B174" s="65"/>
      <c r="C174" s="99"/>
      <c r="D174" s="62"/>
      <c r="E174" s="100"/>
      <c r="F174" s="61"/>
      <c r="G174" s="62"/>
      <c r="H174" s="63"/>
      <c r="K174" s="62"/>
      <c r="L174" s="64"/>
      <c r="M174" s="64"/>
      <c r="N174" s="63"/>
      <c r="O174" s="67"/>
      <c r="P174" s="65"/>
      <c r="Q174" s="65"/>
      <c r="R174" s="57"/>
      <c r="S174" s="65"/>
      <c r="T174" s="65"/>
      <c r="U174" s="65"/>
      <c r="V174" s="65"/>
      <c r="W174" s="66"/>
      <c r="X174" s="63"/>
      <c r="Y174" s="101"/>
      <c r="Z174" s="102"/>
    </row>
    <row r="175" spans="1:26" ht="13.8" x14ac:dyDescent="0.3">
      <c r="A175" s="65"/>
      <c r="B175" s="65"/>
      <c r="C175" s="99"/>
      <c r="D175" s="62"/>
      <c r="E175" s="100"/>
      <c r="F175" s="61"/>
      <c r="G175" s="62"/>
      <c r="H175" s="63"/>
      <c r="K175" s="62"/>
      <c r="L175" s="64"/>
      <c r="M175" s="64"/>
      <c r="N175" s="63"/>
      <c r="O175" s="67"/>
      <c r="P175" s="65"/>
      <c r="Q175" s="65"/>
      <c r="R175" s="57"/>
      <c r="S175" s="65"/>
      <c r="T175" s="65"/>
      <c r="U175" s="65"/>
      <c r="V175" s="65"/>
      <c r="W175" s="66"/>
      <c r="X175" s="63"/>
      <c r="Y175" s="101"/>
      <c r="Z175" s="102"/>
    </row>
    <row r="176" spans="1:26" ht="13.8" x14ac:dyDescent="0.3">
      <c r="A176" s="65"/>
      <c r="B176" s="65"/>
      <c r="C176" s="99"/>
      <c r="D176" s="62"/>
      <c r="E176" s="100"/>
      <c r="F176" s="61"/>
      <c r="G176" s="62"/>
      <c r="H176" s="63"/>
      <c r="K176" s="62"/>
      <c r="L176" s="64"/>
      <c r="M176" s="64"/>
      <c r="N176" s="63"/>
      <c r="O176" s="67"/>
      <c r="P176" s="65"/>
      <c r="Q176" s="65"/>
      <c r="R176" s="57"/>
      <c r="S176" s="65"/>
      <c r="T176" s="65"/>
      <c r="U176" s="65"/>
      <c r="V176" s="65"/>
      <c r="W176" s="66"/>
      <c r="X176" s="63"/>
      <c r="Y176" s="101"/>
      <c r="Z176" s="102"/>
    </row>
    <row r="177" spans="1:26" ht="13.8" x14ac:dyDescent="0.3">
      <c r="A177" s="65"/>
      <c r="B177" s="65"/>
      <c r="C177" s="99"/>
      <c r="D177" s="62"/>
      <c r="E177" s="100"/>
      <c r="F177" s="61"/>
      <c r="G177" s="62"/>
      <c r="H177" s="63"/>
      <c r="K177" s="62"/>
      <c r="L177" s="64"/>
      <c r="M177" s="64"/>
      <c r="N177" s="63"/>
      <c r="O177" s="67"/>
      <c r="P177" s="65"/>
      <c r="Q177" s="65"/>
      <c r="R177" s="57"/>
      <c r="S177" s="65"/>
      <c r="T177" s="65"/>
      <c r="U177" s="65"/>
      <c r="V177" s="65"/>
      <c r="W177" s="66"/>
      <c r="X177" s="63"/>
      <c r="Y177" s="101"/>
      <c r="Z177" s="102"/>
    </row>
    <row r="178" spans="1:26" ht="13.8" x14ac:dyDescent="0.3">
      <c r="A178" s="65"/>
      <c r="B178" s="65"/>
      <c r="C178" s="99"/>
      <c r="D178" s="62"/>
      <c r="E178" s="100"/>
      <c r="F178" s="61"/>
      <c r="G178" s="62"/>
      <c r="H178" s="63"/>
      <c r="K178" s="62"/>
      <c r="L178" s="64"/>
      <c r="M178" s="64"/>
      <c r="N178" s="63"/>
      <c r="O178" s="67"/>
      <c r="P178" s="65"/>
      <c r="Q178" s="65"/>
      <c r="R178" s="57"/>
      <c r="S178" s="65"/>
      <c r="T178" s="65"/>
      <c r="U178" s="65"/>
      <c r="V178" s="65"/>
      <c r="W178" s="66"/>
      <c r="X178" s="63"/>
      <c r="Y178" s="101"/>
      <c r="Z178" s="102"/>
    </row>
    <row r="179" spans="1:26" ht="13.8" x14ac:dyDescent="0.3">
      <c r="A179" s="65"/>
      <c r="B179" s="65"/>
      <c r="C179" s="99"/>
      <c r="D179" s="62"/>
      <c r="E179" s="100"/>
      <c r="F179" s="61"/>
      <c r="G179" s="62"/>
      <c r="H179" s="63"/>
      <c r="K179" s="62"/>
      <c r="L179" s="64"/>
      <c r="M179" s="64"/>
      <c r="N179" s="63"/>
      <c r="O179" s="67"/>
      <c r="P179" s="65"/>
      <c r="Q179" s="65"/>
      <c r="R179" s="57"/>
      <c r="S179" s="65"/>
      <c r="T179" s="65"/>
      <c r="U179" s="65"/>
      <c r="V179" s="65"/>
      <c r="W179" s="66"/>
      <c r="X179" s="63"/>
      <c r="Y179" s="101"/>
      <c r="Z179" s="102"/>
    </row>
    <row r="180" spans="1:26" ht="13.8" x14ac:dyDescent="0.3">
      <c r="A180" s="65"/>
      <c r="B180" s="65"/>
      <c r="C180" s="99"/>
      <c r="D180" s="62"/>
      <c r="E180" s="100"/>
      <c r="F180" s="61"/>
      <c r="G180" s="62"/>
      <c r="H180" s="63"/>
      <c r="K180" s="62"/>
      <c r="L180" s="64"/>
      <c r="M180" s="64"/>
      <c r="N180" s="63"/>
      <c r="O180" s="67"/>
      <c r="P180" s="65"/>
      <c r="Q180" s="65"/>
      <c r="R180" s="57"/>
      <c r="S180" s="65"/>
      <c r="T180" s="65"/>
      <c r="U180" s="65"/>
      <c r="V180" s="65"/>
      <c r="W180" s="66"/>
      <c r="X180" s="63"/>
      <c r="Y180" s="101"/>
      <c r="Z180" s="102"/>
    </row>
    <row r="181" spans="1:26" ht="13.8" x14ac:dyDescent="0.3">
      <c r="A181" s="65"/>
      <c r="B181" s="65"/>
      <c r="C181" s="99"/>
      <c r="D181" s="62"/>
      <c r="E181" s="100"/>
      <c r="F181" s="61"/>
      <c r="G181" s="62"/>
      <c r="H181" s="63"/>
      <c r="K181" s="62"/>
      <c r="L181" s="64"/>
      <c r="M181" s="64"/>
      <c r="N181" s="63"/>
      <c r="O181" s="67"/>
      <c r="P181" s="65"/>
      <c r="Q181" s="65"/>
      <c r="R181" s="57"/>
      <c r="S181" s="65"/>
      <c r="T181" s="65"/>
      <c r="U181" s="65"/>
      <c r="V181" s="65"/>
      <c r="W181" s="66"/>
      <c r="X181" s="63"/>
      <c r="Y181" s="101"/>
      <c r="Z181" s="102"/>
    </row>
    <row r="182" spans="1:26" ht="13.8" x14ac:dyDescent="0.3">
      <c r="A182" s="65"/>
      <c r="B182" s="65"/>
      <c r="C182" s="99"/>
      <c r="D182" s="62"/>
      <c r="E182" s="100"/>
      <c r="F182" s="61"/>
      <c r="G182" s="62"/>
      <c r="H182" s="63"/>
      <c r="K182" s="62"/>
      <c r="L182" s="64"/>
      <c r="M182" s="64"/>
      <c r="N182" s="63"/>
      <c r="O182" s="67"/>
      <c r="P182" s="65"/>
      <c r="Q182" s="65"/>
      <c r="R182" s="57"/>
      <c r="S182" s="65"/>
      <c r="T182" s="65"/>
      <c r="U182" s="65"/>
      <c r="V182" s="65"/>
      <c r="W182" s="66"/>
      <c r="X182" s="63"/>
      <c r="Y182" s="101"/>
      <c r="Z182" s="102"/>
    </row>
    <row r="183" spans="1:26" ht="13.8" x14ac:dyDescent="0.3">
      <c r="A183" s="65"/>
      <c r="B183" s="65"/>
      <c r="C183" s="99"/>
      <c r="D183" s="62"/>
      <c r="E183" s="100"/>
      <c r="F183" s="61"/>
      <c r="G183" s="62"/>
      <c r="H183" s="63"/>
      <c r="K183" s="62"/>
      <c r="L183" s="64"/>
      <c r="M183" s="64"/>
      <c r="N183" s="63"/>
      <c r="O183" s="67"/>
      <c r="P183" s="65"/>
      <c r="Q183" s="65"/>
      <c r="R183" s="57"/>
      <c r="S183" s="65"/>
      <c r="T183" s="65"/>
      <c r="U183" s="65"/>
      <c r="V183" s="65"/>
      <c r="W183" s="66"/>
      <c r="X183" s="63"/>
      <c r="Y183" s="101"/>
      <c r="Z183" s="102"/>
    </row>
    <row r="184" spans="1:26" ht="13.8" x14ac:dyDescent="0.3">
      <c r="A184" s="65"/>
      <c r="B184" s="65"/>
      <c r="C184" s="99"/>
      <c r="D184" s="62"/>
      <c r="E184" s="100"/>
      <c r="F184" s="61"/>
      <c r="G184" s="62"/>
      <c r="H184" s="63"/>
      <c r="K184" s="62"/>
      <c r="L184" s="64"/>
      <c r="M184" s="64"/>
      <c r="N184" s="63"/>
      <c r="O184" s="67"/>
      <c r="P184" s="65"/>
      <c r="Q184" s="65"/>
      <c r="R184" s="57"/>
      <c r="S184" s="65"/>
      <c r="T184" s="65"/>
      <c r="U184" s="65"/>
      <c r="V184" s="65"/>
      <c r="W184" s="66"/>
      <c r="X184" s="63"/>
      <c r="Y184" s="101"/>
      <c r="Z184" s="102"/>
    </row>
    <row r="185" spans="1:26" ht="13.8" x14ac:dyDescent="0.3">
      <c r="A185" s="65"/>
      <c r="B185" s="65"/>
      <c r="C185" s="99"/>
      <c r="D185" s="62"/>
      <c r="E185" s="100"/>
      <c r="F185" s="61"/>
      <c r="G185" s="62"/>
      <c r="H185" s="63"/>
      <c r="K185" s="62"/>
      <c r="L185" s="64"/>
      <c r="M185" s="64"/>
      <c r="N185" s="63"/>
      <c r="O185" s="67"/>
      <c r="P185" s="65"/>
      <c r="Q185" s="65"/>
      <c r="R185" s="57"/>
      <c r="S185" s="65"/>
      <c r="T185" s="65"/>
      <c r="U185" s="65"/>
      <c r="V185" s="65"/>
      <c r="W185" s="66"/>
      <c r="X185" s="63"/>
      <c r="Y185" s="101"/>
      <c r="Z185" s="102"/>
    </row>
    <row r="186" spans="1:26" ht="13.8" x14ac:dyDescent="0.3">
      <c r="A186" s="65"/>
      <c r="B186" s="65"/>
      <c r="C186" s="99"/>
      <c r="D186" s="62"/>
      <c r="E186" s="100"/>
      <c r="F186" s="61"/>
      <c r="G186" s="62"/>
      <c r="H186" s="63"/>
      <c r="K186" s="62"/>
      <c r="L186" s="64"/>
      <c r="M186" s="64"/>
      <c r="N186" s="63"/>
      <c r="O186" s="67"/>
      <c r="P186" s="65"/>
      <c r="Q186" s="65"/>
      <c r="R186" s="57"/>
      <c r="S186" s="65"/>
      <c r="T186" s="65"/>
      <c r="U186" s="65"/>
      <c r="V186" s="65"/>
      <c r="W186" s="66"/>
      <c r="X186" s="63"/>
      <c r="Y186" s="101"/>
      <c r="Z186" s="102"/>
    </row>
    <row r="187" spans="1:26" ht="13.8" x14ac:dyDescent="0.3">
      <c r="A187" s="65"/>
      <c r="B187" s="65"/>
      <c r="C187" s="99"/>
      <c r="D187" s="62"/>
      <c r="E187" s="100"/>
      <c r="F187" s="61"/>
      <c r="G187" s="62"/>
      <c r="H187" s="63"/>
      <c r="K187" s="62"/>
      <c r="L187" s="64"/>
      <c r="M187" s="64"/>
      <c r="N187" s="63"/>
      <c r="O187" s="67"/>
      <c r="P187" s="65"/>
      <c r="Q187" s="65"/>
      <c r="R187" s="57"/>
      <c r="S187" s="65"/>
      <c r="T187" s="65"/>
      <c r="U187" s="65"/>
      <c r="V187" s="65"/>
      <c r="W187" s="66"/>
      <c r="X187" s="63"/>
      <c r="Y187" s="101"/>
      <c r="Z187" s="102"/>
    </row>
    <row r="188" spans="1:26" ht="13.8" x14ac:dyDescent="0.3">
      <c r="A188" s="65"/>
      <c r="B188" s="65"/>
      <c r="C188" s="99"/>
      <c r="D188" s="62"/>
      <c r="E188" s="100"/>
      <c r="F188" s="61"/>
      <c r="G188" s="62"/>
      <c r="H188" s="63"/>
      <c r="K188" s="62"/>
      <c r="L188" s="64"/>
      <c r="M188" s="64"/>
      <c r="N188" s="63"/>
      <c r="O188" s="67"/>
      <c r="P188" s="65"/>
      <c r="Q188" s="65"/>
      <c r="R188" s="57"/>
      <c r="S188" s="65"/>
      <c r="T188" s="65"/>
      <c r="U188" s="65"/>
      <c r="V188" s="65"/>
      <c r="W188" s="66"/>
      <c r="X188" s="63"/>
      <c r="Y188" s="101"/>
      <c r="Z188" s="102"/>
    </row>
    <row r="189" spans="1:26" ht="13.8" x14ac:dyDescent="0.3">
      <c r="A189" s="65"/>
      <c r="B189" s="65"/>
      <c r="C189" s="99"/>
      <c r="D189" s="62"/>
      <c r="E189" s="100"/>
      <c r="F189" s="61"/>
      <c r="G189" s="62"/>
      <c r="H189" s="63"/>
      <c r="K189" s="62"/>
      <c r="L189" s="64"/>
      <c r="M189" s="64"/>
      <c r="N189" s="63"/>
      <c r="O189" s="67"/>
      <c r="P189" s="65"/>
      <c r="Q189" s="65"/>
      <c r="R189" s="57"/>
      <c r="S189" s="65"/>
      <c r="T189" s="65"/>
      <c r="U189" s="65"/>
      <c r="V189" s="65"/>
      <c r="W189" s="66"/>
      <c r="X189" s="63"/>
      <c r="Y189" s="101"/>
      <c r="Z189" s="102"/>
    </row>
    <row r="190" spans="1:26" ht="13.8" x14ac:dyDescent="0.3">
      <c r="A190" s="65"/>
      <c r="B190" s="65"/>
      <c r="C190" s="99"/>
      <c r="D190" s="62"/>
      <c r="E190" s="100"/>
      <c r="F190" s="61"/>
      <c r="G190" s="62"/>
      <c r="H190" s="63"/>
      <c r="K190" s="62"/>
      <c r="L190" s="64"/>
      <c r="M190" s="64"/>
      <c r="N190" s="63"/>
      <c r="O190" s="67"/>
      <c r="P190" s="65"/>
      <c r="Q190" s="65"/>
      <c r="R190" s="57"/>
      <c r="S190" s="65"/>
      <c r="T190" s="65"/>
      <c r="U190" s="65"/>
      <c r="V190" s="65"/>
      <c r="W190" s="66"/>
      <c r="X190" s="63"/>
      <c r="Y190" s="101"/>
      <c r="Z190" s="102"/>
    </row>
    <row r="191" spans="1:26" ht="13.8" x14ac:dyDescent="0.3">
      <c r="A191" s="65"/>
      <c r="B191" s="65"/>
      <c r="C191" s="99"/>
      <c r="D191" s="62"/>
      <c r="E191" s="100"/>
      <c r="F191" s="61"/>
      <c r="G191" s="62"/>
      <c r="H191" s="63"/>
      <c r="K191" s="62"/>
      <c r="L191" s="64"/>
      <c r="M191" s="64"/>
      <c r="N191" s="63"/>
      <c r="O191" s="67"/>
      <c r="P191" s="65"/>
      <c r="Q191" s="65"/>
      <c r="R191" s="57"/>
      <c r="S191" s="65"/>
      <c r="T191" s="65"/>
      <c r="U191" s="65"/>
      <c r="V191" s="65"/>
      <c r="W191" s="66"/>
      <c r="X191" s="63"/>
      <c r="Y191" s="101"/>
      <c r="Z191" s="102"/>
    </row>
    <row r="192" spans="1:26" ht="13.8" x14ac:dyDescent="0.3">
      <c r="A192" s="65"/>
      <c r="B192" s="65"/>
      <c r="C192" s="99"/>
      <c r="D192" s="62"/>
      <c r="E192" s="100"/>
      <c r="F192" s="61"/>
      <c r="G192" s="62"/>
      <c r="H192" s="63"/>
      <c r="K192" s="62"/>
      <c r="L192" s="64"/>
      <c r="M192" s="64"/>
      <c r="N192" s="63"/>
      <c r="O192" s="67"/>
      <c r="P192" s="65"/>
      <c r="Q192" s="65"/>
      <c r="R192" s="57"/>
      <c r="S192" s="65"/>
      <c r="T192" s="65"/>
      <c r="U192" s="65"/>
      <c r="V192" s="65"/>
      <c r="W192" s="66"/>
      <c r="X192" s="63"/>
      <c r="Y192" s="101"/>
      <c r="Z192" s="102"/>
    </row>
    <row r="193" spans="1:26" ht="13.8" x14ac:dyDescent="0.3">
      <c r="A193" s="65"/>
      <c r="B193" s="65"/>
      <c r="C193" s="99"/>
      <c r="D193" s="62"/>
      <c r="E193" s="100"/>
      <c r="F193" s="61"/>
      <c r="G193" s="62"/>
      <c r="H193" s="63"/>
      <c r="K193" s="62"/>
      <c r="L193" s="64"/>
      <c r="M193" s="64"/>
      <c r="N193" s="63"/>
      <c r="O193" s="67"/>
      <c r="P193" s="65"/>
      <c r="Q193" s="65"/>
      <c r="R193" s="57"/>
      <c r="S193" s="65"/>
      <c r="T193" s="65"/>
      <c r="U193" s="65"/>
      <c r="V193" s="65"/>
      <c r="W193" s="66"/>
      <c r="X193" s="63"/>
      <c r="Y193" s="101"/>
      <c r="Z193" s="102"/>
    </row>
    <row r="194" spans="1:26" ht="13.8" x14ac:dyDescent="0.3">
      <c r="A194" s="65"/>
      <c r="B194" s="65"/>
      <c r="C194" s="99"/>
      <c r="D194" s="62"/>
      <c r="E194" s="100"/>
      <c r="F194" s="61"/>
      <c r="G194" s="62"/>
      <c r="H194" s="63"/>
      <c r="K194" s="62"/>
      <c r="L194" s="64"/>
      <c r="M194" s="64"/>
      <c r="N194" s="63"/>
      <c r="O194" s="67"/>
      <c r="P194" s="65"/>
      <c r="Q194" s="65"/>
      <c r="R194" s="57"/>
      <c r="S194" s="65"/>
      <c r="T194" s="65"/>
      <c r="U194" s="65"/>
      <c r="V194" s="65"/>
      <c r="W194" s="66"/>
      <c r="X194" s="63"/>
      <c r="Y194" s="101"/>
      <c r="Z194" s="102"/>
    </row>
    <row r="195" spans="1:26" ht="13.8" x14ac:dyDescent="0.3">
      <c r="A195" s="65"/>
      <c r="B195" s="65"/>
      <c r="C195" s="99"/>
      <c r="D195" s="62"/>
      <c r="E195" s="100"/>
      <c r="F195" s="61"/>
      <c r="G195" s="62"/>
      <c r="H195" s="63"/>
      <c r="K195" s="62"/>
      <c r="L195" s="64"/>
      <c r="M195" s="64"/>
      <c r="N195" s="63"/>
      <c r="O195" s="67"/>
      <c r="P195" s="65"/>
      <c r="Q195" s="65"/>
      <c r="R195" s="57"/>
      <c r="S195" s="65"/>
      <c r="T195" s="65"/>
      <c r="U195" s="65"/>
      <c r="V195" s="65"/>
      <c r="W195" s="66"/>
      <c r="X195" s="63"/>
      <c r="Y195" s="101"/>
      <c r="Z195" s="102"/>
    </row>
    <row r="196" spans="1:26" ht="13.8" x14ac:dyDescent="0.3">
      <c r="A196" s="65"/>
      <c r="B196" s="65"/>
      <c r="C196" s="99"/>
      <c r="D196" s="62"/>
      <c r="E196" s="100"/>
      <c r="F196" s="61"/>
      <c r="G196" s="62"/>
      <c r="H196" s="63"/>
      <c r="K196" s="62"/>
      <c r="L196" s="64"/>
      <c r="M196" s="64"/>
      <c r="N196" s="63"/>
      <c r="O196" s="67"/>
      <c r="P196" s="65"/>
      <c r="Q196" s="65"/>
      <c r="R196" s="57"/>
      <c r="S196" s="65"/>
      <c r="T196" s="65"/>
      <c r="U196" s="65"/>
      <c r="V196" s="65"/>
      <c r="W196" s="66"/>
      <c r="X196" s="63"/>
      <c r="Y196" s="101"/>
      <c r="Z196" s="102"/>
    </row>
    <row r="197" spans="1:26" ht="13.8" x14ac:dyDescent="0.3">
      <c r="A197" s="65"/>
      <c r="B197" s="65"/>
      <c r="C197" s="99"/>
      <c r="D197" s="62"/>
      <c r="E197" s="100"/>
      <c r="F197" s="61"/>
      <c r="G197" s="62"/>
      <c r="H197" s="63"/>
      <c r="K197" s="62"/>
      <c r="L197" s="64"/>
      <c r="M197" s="64"/>
      <c r="N197" s="63"/>
      <c r="O197" s="67"/>
      <c r="P197" s="65"/>
      <c r="Q197" s="65"/>
      <c r="R197" s="57"/>
      <c r="S197" s="65"/>
      <c r="T197" s="65"/>
      <c r="U197" s="65"/>
      <c r="V197" s="65"/>
      <c r="W197" s="66"/>
      <c r="X197" s="63"/>
      <c r="Y197" s="101"/>
      <c r="Z197" s="102"/>
    </row>
    <row r="198" spans="1:26" ht="13.8" x14ac:dyDescent="0.3">
      <c r="A198" s="65"/>
      <c r="B198" s="65"/>
      <c r="C198" s="99"/>
      <c r="D198" s="62"/>
      <c r="E198" s="100"/>
      <c r="F198" s="61"/>
      <c r="G198" s="62"/>
      <c r="H198" s="63"/>
      <c r="K198" s="62"/>
      <c r="L198" s="64"/>
      <c r="M198" s="64"/>
      <c r="N198" s="63"/>
      <c r="O198" s="67"/>
      <c r="P198" s="65"/>
      <c r="Q198" s="65"/>
      <c r="R198" s="57"/>
      <c r="S198" s="65"/>
      <c r="T198" s="65"/>
      <c r="U198" s="65"/>
      <c r="V198" s="65"/>
      <c r="W198" s="66"/>
      <c r="X198" s="63"/>
      <c r="Y198" s="101"/>
      <c r="Z198" s="102"/>
    </row>
    <row r="199" spans="1:26" ht="13.8" x14ac:dyDescent="0.3">
      <c r="A199" s="65"/>
      <c r="B199" s="65"/>
      <c r="C199" s="99"/>
      <c r="D199" s="62"/>
      <c r="E199" s="100"/>
      <c r="F199" s="61"/>
      <c r="G199" s="62"/>
      <c r="H199" s="63"/>
      <c r="K199" s="62"/>
      <c r="L199" s="64"/>
      <c r="M199" s="64"/>
      <c r="N199" s="63"/>
      <c r="O199" s="67"/>
      <c r="P199" s="65"/>
      <c r="Q199" s="65"/>
      <c r="R199" s="57"/>
      <c r="S199" s="65"/>
      <c r="T199" s="65"/>
      <c r="U199" s="65"/>
      <c r="V199" s="65"/>
      <c r="W199" s="66"/>
      <c r="X199" s="63"/>
      <c r="Y199" s="101"/>
      <c r="Z199" s="102"/>
    </row>
    <row r="200" spans="1:26" ht="13.8" x14ac:dyDescent="0.3">
      <c r="A200" s="65"/>
      <c r="B200" s="65"/>
      <c r="C200" s="99"/>
      <c r="D200" s="62"/>
      <c r="E200" s="100"/>
      <c r="F200" s="61"/>
      <c r="G200" s="62"/>
      <c r="H200" s="63"/>
      <c r="K200" s="62"/>
      <c r="L200" s="64"/>
      <c r="M200" s="64"/>
      <c r="N200" s="63"/>
      <c r="O200" s="67"/>
      <c r="P200" s="65"/>
      <c r="Q200" s="65"/>
      <c r="R200" s="57"/>
      <c r="S200" s="65"/>
      <c r="T200" s="65"/>
      <c r="U200" s="65"/>
      <c r="V200" s="65"/>
      <c r="W200" s="66"/>
      <c r="X200" s="63"/>
      <c r="Y200" s="101"/>
      <c r="Z200" s="102"/>
    </row>
    <row r="201" spans="1:26" ht="13.8" x14ac:dyDescent="0.3">
      <c r="A201" s="65"/>
      <c r="B201" s="65"/>
      <c r="C201" s="99"/>
      <c r="D201" s="62"/>
      <c r="E201" s="100"/>
      <c r="F201" s="61"/>
      <c r="G201" s="62"/>
      <c r="H201" s="63"/>
      <c r="K201" s="62"/>
      <c r="L201" s="64"/>
      <c r="M201" s="64"/>
      <c r="N201" s="63"/>
      <c r="O201" s="67"/>
      <c r="P201" s="65"/>
      <c r="Q201" s="65"/>
      <c r="R201" s="57"/>
      <c r="S201" s="65"/>
      <c r="T201" s="65"/>
      <c r="U201" s="65"/>
      <c r="V201" s="65"/>
      <c r="W201" s="66"/>
      <c r="X201" s="63"/>
      <c r="Y201" s="101"/>
      <c r="Z201" s="102"/>
    </row>
    <row r="202" spans="1:26" ht="13.8" x14ac:dyDescent="0.3">
      <c r="A202" s="65"/>
      <c r="B202" s="65"/>
      <c r="C202" s="99"/>
      <c r="D202" s="62"/>
      <c r="E202" s="100"/>
      <c r="F202" s="61"/>
      <c r="G202" s="62"/>
      <c r="H202" s="63"/>
      <c r="K202" s="62"/>
      <c r="L202" s="64"/>
      <c r="M202" s="64"/>
      <c r="N202" s="63"/>
      <c r="O202" s="67"/>
      <c r="P202" s="65"/>
      <c r="Q202" s="65"/>
      <c r="R202" s="57"/>
      <c r="S202" s="65"/>
      <c r="T202" s="65"/>
      <c r="U202" s="65"/>
      <c r="V202" s="65"/>
      <c r="W202" s="66"/>
      <c r="X202" s="63"/>
      <c r="Y202" s="101"/>
      <c r="Z202" s="102"/>
    </row>
    <row r="203" spans="1:26" ht="13.8" x14ac:dyDescent="0.3">
      <c r="A203" s="65"/>
      <c r="B203" s="65"/>
      <c r="C203" s="99"/>
      <c r="D203" s="62"/>
      <c r="E203" s="100"/>
      <c r="F203" s="61"/>
      <c r="G203" s="62"/>
      <c r="H203" s="63"/>
      <c r="K203" s="62"/>
      <c r="L203" s="64"/>
      <c r="M203" s="64"/>
      <c r="N203" s="63"/>
      <c r="O203" s="67"/>
      <c r="P203" s="65"/>
      <c r="Q203" s="65"/>
      <c r="R203" s="57"/>
      <c r="S203" s="65"/>
      <c r="T203" s="65"/>
      <c r="U203" s="65"/>
      <c r="V203" s="65"/>
      <c r="W203" s="66"/>
      <c r="X203" s="63"/>
      <c r="Y203" s="101"/>
      <c r="Z203" s="102"/>
    </row>
    <row r="204" spans="1:26" ht="13.8" x14ac:dyDescent="0.3">
      <c r="A204" s="65"/>
      <c r="B204" s="65"/>
      <c r="C204" s="99"/>
      <c r="D204" s="62"/>
      <c r="E204" s="100"/>
      <c r="F204" s="61"/>
      <c r="G204" s="62"/>
      <c r="H204" s="63"/>
      <c r="K204" s="62"/>
      <c r="L204" s="64"/>
      <c r="M204" s="64"/>
      <c r="N204" s="63"/>
      <c r="O204" s="67"/>
      <c r="P204" s="65"/>
      <c r="Q204" s="65"/>
      <c r="R204" s="57"/>
      <c r="S204" s="65"/>
      <c r="T204" s="65"/>
      <c r="U204" s="65"/>
      <c r="V204" s="65"/>
      <c r="W204" s="66"/>
      <c r="X204" s="63"/>
      <c r="Y204" s="101"/>
      <c r="Z204" s="102"/>
    </row>
    <row r="205" spans="1:26" ht="13.8" x14ac:dyDescent="0.3">
      <c r="A205" s="65"/>
      <c r="B205" s="65"/>
      <c r="C205" s="99"/>
      <c r="D205" s="62"/>
      <c r="E205" s="100"/>
      <c r="F205" s="61"/>
      <c r="G205" s="62"/>
      <c r="H205" s="63"/>
      <c r="K205" s="62"/>
      <c r="L205" s="64"/>
      <c r="M205" s="64"/>
      <c r="N205" s="63"/>
      <c r="O205" s="67"/>
      <c r="P205" s="65"/>
      <c r="Q205" s="65"/>
      <c r="R205" s="57"/>
      <c r="S205" s="65"/>
      <c r="T205" s="65"/>
      <c r="U205" s="65"/>
      <c r="V205" s="65"/>
      <c r="W205" s="66"/>
      <c r="X205" s="63"/>
      <c r="Y205" s="101"/>
      <c r="Z205" s="102"/>
    </row>
    <row r="206" spans="1:26" ht="13.8" x14ac:dyDescent="0.3">
      <c r="A206" s="65"/>
      <c r="B206" s="65"/>
      <c r="C206" s="99"/>
      <c r="D206" s="62"/>
      <c r="E206" s="100"/>
      <c r="F206" s="61"/>
      <c r="G206" s="62"/>
      <c r="H206" s="63"/>
      <c r="K206" s="62"/>
      <c r="L206" s="64"/>
      <c r="M206" s="64"/>
      <c r="N206" s="63"/>
      <c r="O206" s="67"/>
      <c r="P206" s="65"/>
      <c r="Q206" s="65"/>
      <c r="R206" s="57"/>
      <c r="S206" s="65"/>
      <c r="T206" s="65"/>
      <c r="U206" s="65"/>
      <c r="V206" s="65"/>
      <c r="W206" s="66"/>
      <c r="X206" s="63"/>
      <c r="Y206" s="101"/>
      <c r="Z206" s="102"/>
    </row>
    <row r="207" spans="1:26" ht="13.8" x14ac:dyDescent="0.3">
      <c r="A207" s="65"/>
      <c r="B207" s="65"/>
      <c r="C207" s="99"/>
      <c r="D207" s="62"/>
      <c r="E207" s="100"/>
      <c r="F207" s="61"/>
      <c r="G207" s="62"/>
      <c r="H207" s="63"/>
      <c r="K207" s="62"/>
      <c r="L207" s="64"/>
      <c r="M207" s="64"/>
      <c r="N207" s="63"/>
      <c r="O207" s="67"/>
      <c r="P207" s="65"/>
      <c r="Q207" s="65"/>
      <c r="R207" s="57"/>
      <c r="S207" s="65"/>
      <c r="T207" s="65"/>
      <c r="U207" s="65"/>
      <c r="V207" s="65"/>
      <c r="W207" s="66"/>
      <c r="X207" s="63"/>
      <c r="Y207" s="101"/>
      <c r="Z207" s="102"/>
    </row>
    <row r="208" spans="1:26" ht="13.8" x14ac:dyDescent="0.3">
      <c r="A208" s="65"/>
      <c r="B208" s="65"/>
      <c r="C208" s="99"/>
      <c r="D208" s="62"/>
      <c r="E208" s="100"/>
      <c r="F208" s="61"/>
      <c r="G208" s="62"/>
      <c r="H208" s="63"/>
      <c r="K208" s="62"/>
      <c r="L208" s="64"/>
      <c r="M208" s="64"/>
      <c r="N208" s="63"/>
      <c r="O208" s="67"/>
      <c r="P208" s="65"/>
      <c r="Q208" s="65"/>
      <c r="R208" s="57"/>
      <c r="S208" s="65"/>
      <c r="T208" s="65"/>
      <c r="U208" s="65"/>
      <c r="V208" s="65"/>
      <c r="W208" s="66"/>
      <c r="X208" s="63"/>
      <c r="Y208" s="101"/>
      <c r="Z208" s="102"/>
    </row>
    <row r="209" spans="1:26" ht="13.8" x14ac:dyDescent="0.3">
      <c r="A209" s="65"/>
      <c r="B209" s="65"/>
      <c r="C209" s="99"/>
      <c r="D209" s="62"/>
      <c r="E209" s="100"/>
      <c r="F209" s="61"/>
      <c r="G209" s="62"/>
      <c r="H209" s="63"/>
      <c r="K209" s="62"/>
      <c r="L209" s="64"/>
      <c r="M209" s="64"/>
      <c r="N209" s="63"/>
      <c r="O209" s="67"/>
      <c r="P209" s="65"/>
      <c r="Q209" s="65"/>
      <c r="R209" s="57"/>
      <c r="S209" s="65"/>
      <c r="T209" s="65"/>
      <c r="U209" s="65"/>
      <c r="V209" s="65"/>
      <c r="W209" s="66"/>
      <c r="X209" s="63"/>
      <c r="Y209" s="101"/>
      <c r="Z209" s="102"/>
    </row>
    <row r="210" spans="1:26" ht="13.8" x14ac:dyDescent="0.3">
      <c r="A210" s="65"/>
      <c r="B210" s="65"/>
      <c r="C210" s="99"/>
      <c r="D210" s="62"/>
      <c r="E210" s="100"/>
      <c r="F210" s="61"/>
      <c r="G210" s="62"/>
      <c r="H210" s="63"/>
      <c r="K210" s="62"/>
      <c r="L210" s="64"/>
      <c r="M210" s="64"/>
      <c r="N210" s="63"/>
      <c r="O210" s="67"/>
      <c r="P210" s="65"/>
      <c r="Q210" s="65"/>
      <c r="R210" s="57"/>
      <c r="S210" s="65"/>
      <c r="T210" s="65"/>
      <c r="U210" s="65"/>
      <c r="V210" s="65"/>
      <c r="W210" s="66"/>
      <c r="X210" s="63"/>
      <c r="Y210" s="101"/>
      <c r="Z210" s="102"/>
    </row>
    <row r="211" spans="1:26" ht="13.8" x14ac:dyDescent="0.3">
      <c r="A211" s="65"/>
      <c r="B211" s="65"/>
      <c r="C211" s="99"/>
      <c r="D211" s="62"/>
      <c r="E211" s="100"/>
      <c r="F211" s="61"/>
      <c r="G211" s="62"/>
      <c r="H211" s="63"/>
      <c r="K211" s="62"/>
      <c r="L211" s="64"/>
      <c r="M211" s="64"/>
      <c r="N211" s="63"/>
      <c r="O211" s="67"/>
      <c r="P211" s="65"/>
      <c r="Q211" s="65"/>
      <c r="R211" s="57"/>
      <c r="S211" s="65"/>
      <c r="T211" s="65"/>
      <c r="U211" s="65"/>
      <c r="V211" s="65"/>
      <c r="W211" s="66"/>
      <c r="X211" s="63"/>
      <c r="Y211" s="101"/>
      <c r="Z211" s="102"/>
    </row>
    <row r="212" spans="1:26" ht="13.8" x14ac:dyDescent="0.3">
      <c r="A212" s="65"/>
      <c r="B212" s="65"/>
      <c r="C212" s="99"/>
      <c r="D212" s="62"/>
      <c r="E212" s="100"/>
      <c r="F212" s="61"/>
      <c r="G212" s="62"/>
      <c r="H212" s="63"/>
      <c r="K212" s="62"/>
      <c r="L212" s="64"/>
      <c r="M212" s="64"/>
      <c r="N212" s="63"/>
      <c r="O212" s="67"/>
      <c r="P212" s="65"/>
      <c r="Q212" s="65"/>
      <c r="R212" s="57"/>
      <c r="S212" s="65"/>
      <c r="T212" s="65"/>
      <c r="U212" s="65"/>
      <c r="V212" s="65"/>
      <c r="W212" s="66"/>
      <c r="X212" s="63"/>
      <c r="Y212" s="101"/>
      <c r="Z212" s="102"/>
    </row>
    <row r="213" spans="1:26" ht="13.8" x14ac:dyDescent="0.3">
      <c r="A213" s="65"/>
      <c r="B213" s="65"/>
      <c r="C213" s="99"/>
      <c r="D213" s="62"/>
      <c r="E213" s="100"/>
      <c r="F213" s="61"/>
      <c r="G213" s="62"/>
      <c r="H213" s="63"/>
      <c r="K213" s="62"/>
      <c r="L213" s="64"/>
      <c r="M213" s="64"/>
      <c r="N213" s="63"/>
      <c r="O213" s="67"/>
      <c r="P213" s="65"/>
      <c r="Q213" s="65"/>
      <c r="R213" s="57"/>
      <c r="S213" s="65"/>
      <c r="T213" s="65"/>
      <c r="U213" s="65"/>
      <c r="V213" s="65"/>
      <c r="W213" s="66"/>
      <c r="X213" s="63"/>
      <c r="Y213" s="101"/>
      <c r="Z213" s="102"/>
    </row>
    <row r="214" spans="1:26" ht="13.8" x14ac:dyDescent="0.3">
      <c r="A214" s="65"/>
      <c r="B214" s="65"/>
      <c r="C214" s="99"/>
      <c r="D214" s="62"/>
      <c r="E214" s="100"/>
      <c r="F214" s="61"/>
      <c r="G214" s="62"/>
      <c r="H214" s="63"/>
      <c r="K214" s="62"/>
      <c r="L214" s="64"/>
      <c r="M214" s="64"/>
      <c r="N214" s="63"/>
      <c r="O214" s="67"/>
      <c r="P214" s="65"/>
      <c r="Q214" s="65"/>
      <c r="R214" s="57"/>
      <c r="S214" s="65"/>
      <c r="T214" s="65"/>
      <c r="U214" s="65"/>
      <c r="V214" s="65"/>
      <c r="W214" s="66"/>
      <c r="X214" s="63"/>
      <c r="Y214" s="101"/>
      <c r="Z214" s="102"/>
    </row>
    <row r="215" spans="1:26" ht="13.8" x14ac:dyDescent="0.3">
      <c r="A215" s="65"/>
      <c r="B215" s="65"/>
      <c r="C215" s="99"/>
      <c r="D215" s="62"/>
      <c r="E215" s="100"/>
      <c r="F215" s="61"/>
      <c r="G215" s="62"/>
      <c r="H215" s="63"/>
      <c r="K215" s="62"/>
      <c r="L215" s="64"/>
      <c r="M215" s="64"/>
      <c r="N215" s="63"/>
      <c r="O215" s="67"/>
      <c r="P215" s="65"/>
      <c r="Q215" s="65"/>
      <c r="R215" s="57"/>
      <c r="S215" s="65"/>
      <c r="T215" s="65"/>
      <c r="U215" s="65"/>
      <c r="V215" s="65"/>
      <c r="W215" s="66"/>
      <c r="X215" s="63"/>
      <c r="Y215" s="101"/>
      <c r="Z215" s="102"/>
    </row>
    <row r="216" spans="1:26" ht="13.8" x14ac:dyDescent="0.3">
      <c r="A216" s="65"/>
      <c r="B216" s="65"/>
      <c r="C216" s="99"/>
      <c r="D216" s="62"/>
      <c r="E216" s="100"/>
      <c r="F216" s="61"/>
      <c r="G216" s="62"/>
      <c r="H216" s="63"/>
      <c r="K216" s="62"/>
      <c r="L216" s="64"/>
      <c r="M216" s="64"/>
      <c r="N216" s="63"/>
      <c r="O216" s="67"/>
      <c r="P216" s="65"/>
      <c r="Q216" s="65"/>
      <c r="R216" s="57"/>
      <c r="S216" s="65"/>
      <c r="T216" s="65"/>
      <c r="U216" s="65"/>
      <c r="V216" s="65"/>
      <c r="W216" s="66"/>
      <c r="X216" s="63"/>
      <c r="Y216" s="101"/>
      <c r="Z216" s="102"/>
    </row>
    <row r="217" spans="1:26" ht="13.8" x14ac:dyDescent="0.3">
      <c r="A217" s="65"/>
      <c r="B217" s="65"/>
      <c r="C217" s="99"/>
      <c r="D217" s="62"/>
      <c r="E217" s="100"/>
      <c r="F217" s="61"/>
      <c r="G217" s="62"/>
      <c r="H217" s="63"/>
      <c r="K217" s="62"/>
      <c r="L217" s="64"/>
      <c r="M217" s="64"/>
      <c r="N217" s="63"/>
      <c r="O217" s="67"/>
      <c r="P217" s="65"/>
      <c r="Q217" s="65"/>
      <c r="R217" s="57"/>
      <c r="S217" s="65"/>
      <c r="T217" s="65"/>
      <c r="U217" s="65"/>
      <c r="V217" s="65"/>
      <c r="W217" s="66"/>
      <c r="X217" s="63"/>
      <c r="Y217" s="101"/>
      <c r="Z217" s="102"/>
    </row>
    <row r="218" spans="1:26" ht="13.8" x14ac:dyDescent="0.3">
      <c r="A218" s="65"/>
      <c r="B218" s="65"/>
      <c r="C218" s="99"/>
      <c r="D218" s="62"/>
      <c r="E218" s="100"/>
      <c r="F218" s="61"/>
      <c r="G218" s="62"/>
      <c r="H218" s="63"/>
      <c r="K218" s="62"/>
      <c r="L218" s="64"/>
      <c r="M218" s="64"/>
      <c r="N218" s="63"/>
      <c r="O218" s="67"/>
      <c r="P218" s="65"/>
      <c r="Q218" s="65"/>
      <c r="R218" s="67"/>
      <c r="S218" s="65"/>
      <c r="T218" s="65"/>
      <c r="U218" s="65"/>
      <c r="V218" s="65"/>
      <c r="W218" s="66"/>
      <c r="X218" s="63"/>
      <c r="Y218" s="101"/>
      <c r="Z218" s="102"/>
    </row>
    <row r="219" spans="1:26" ht="13.8" x14ac:dyDescent="0.3">
      <c r="A219" s="65"/>
      <c r="B219" s="65"/>
      <c r="C219" s="99"/>
      <c r="D219" s="62"/>
      <c r="E219" s="100"/>
      <c r="F219" s="61"/>
      <c r="G219" s="62"/>
      <c r="H219" s="63"/>
      <c r="K219" s="62"/>
      <c r="L219" s="64"/>
      <c r="M219" s="64"/>
      <c r="N219" s="63"/>
      <c r="O219" s="67"/>
      <c r="P219" s="65"/>
      <c r="Q219" s="65"/>
      <c r="R219" s="67"/>
      <c r="S219" s="65"/>
      <c r="T219" s="65"/>
      <c r="U219" s="65"/>
      <c r="V219" s="65"/>
      <c r="W219" s="66"/>
      <c r="X219" s="63"/>
      <c r="Y219" s="101"/>
      <c r="Z219" s="102"/>
    </row>
    <row r="220" spans="1:26" ht="13.8" x14ac:dyDescent="0.3">
      <c r="A220" s="65"/>
      <c r="B220" s="65"/>
      <c r="C220" s="99"/>
      <c r="D220" s="62"/>
      <c r="E220" s="100"/>
      <c r="F220" s="61"/>
      <c r="G220" s="62"/>
      <c r="H220" s="63"/>
      <c r="K220" s="62"/>
      <c r="L220" s="64"/>
      <c r="M220" s="64"/>
      <c r="N220" s="63"/>
      <c r="O220" s="67"/>
      <c r="P220" s="65"/>
      <c r="Q220" s="65"/>
      <c r="R220" s="67"/>
      <c r="S220" s="65"/>
      <c r="T220" s="65"/>
      <c r="U220" s="65"/>
      <c r="V220" s="65"/>
      <c r="W220" s="66"/>
      <c r="X220" s="63"/>
      <c r="Y220" s="101"/>
      <c r="Z220" s="102"/>
    </row>
    <row r="221" spans="1:26" ht="13.8" x14ac:dyDescent="0.3">
      <c r="A221" s="65"/>
      <c r="B221" s="65"/>
      <c r="C221" s="99"/>
      <c r="D221" s="62"/>
      <c r="E221" s="100"/>
      <c r="F221" s="61"/>
      <c r="G221" s="62"/>
      <c r="H221" s="63"/>
      <c r="K221" s="62"/>
      <c r="L221" s="64"/>
      <c r="M221" s="64"/>
      <c r="N221" s="63"/>
      <c r="O221" s="67"/>
      <c r="P221" s="65"/>
      <c r="Q221" s="65"/>
      <c r="R221" s="67"/>
      <c r="S221" s="65"/>
      <c r="T221" s="65"/>
      <c r="U221" s="65"/>
      <c r="V221" s="65"/>
      <c r="W221" s="66"/>
      <c r="X221" s="63"/>
      <c r="Y221" s="101"/>
      <c r="Z221" s="102"/>
    </row>
    <row r="222" spans="1:26" ht="13.8" x14ac:dyDescent="0.3">
      <c r="D222" s="62"/>
    </row>
  </sheetData>
  <autoFilter ref="A3:FC70" xr:uid="{00000000-0009-0000-0000-000000000000}"/>
  <sortState xmlns:xlrd2="http://schemas.microsoft.com/office/spreadsheetml/2017/richdata2" ref="A493:XEZ681">
    <sortCondition ref="A493:A681"/>
  </sortState>
  <mergeCells count="4">
    <mergeCell ref="O2:Z2"/>
    <mergeCell ref="A2:N2"/>
    <mergeCell ref="A1:N1"/>
    <mergeCell ref="O1:Z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A991DF2DAC7C49968920A6B94FBED5" ma:contentTypeVersion="4" ma:contentTypeDescription="Crear nuevo documento." ma:contentTypeScope="" ma:versionID="8f28b718787ffbc3a93135e031b61cf3">
  <xsd:schema xmlns:xsd="http://www.w3.org/2001/XMLSchema" xmlns:xs="http://www.w3.org/2001/XMLSchema" xmlns:p="http://schemas.microsoft.com/office/2006/metadata/properties" xmlns:ns2="66e9efb8-6891-4245-98f8-e62afe5ebac9" targetNamespace="http://schemas.microsoft.com/office/2006/metadata/properties" ma:root="true" ma:fieldsID="82af06aadebc406276caf489a4d31d5d" ns2:_="">
    <xsd:import namespace="66e9efb8-6891-4245-98f8-e62afe5eb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efb8-6891-4245-98f8-e62afe5eb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B18F1-669B-4011-BACF-10F2C40AB8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4359B-9108-431F-B9C7-F536535831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79A9D2-CF6F-464C-A9BA-5BC302759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9efb8-6891-4245-98f8-e62afe5eb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Sanabria</dc:creator>
  <cp:keywords/>
  <dc:description/>
  <cp:lastModifiedBy>Cristina Monge Montero</cp:lastModifiedBy>
  <cp:revision/>
  <dcterms:created xsi:type="dcterms:W3CDTF">2017-03-02T15:43:06Z</dcterms:created>
  <dcterms:modified xsi:type="dcterms:W3CDTF">2024-04-10T17:35:13Z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0x01010067A991DF2DAC7C49968920A6B94FBED5</vt:lpwstr>
  </property>
</Properties>
</file>